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alsiyabi\Downloads\"/>
    </mc:Choice>
  </mc:AlternateContent>
  <xr:revisionPtr revIDLastSave="0" documentId="8_{ADF00B3D-B79A-4534-BDA9-B1CC5174EA2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oute 203" sheetId="5" r:id="rId1"/>
  </sheets>
  <definedNames>
    <definedName name="_xlnm.Print_Area" localSheetId="0">'Route 203'!$A$1:$E$112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2" i="5" l="1"/>
  <c r="C116" i="5"/>
  <c r="Q68" i="5"/>
  <c r="Q69" i="5" s="1"/>
  <c r="Q70" i="5" s="1"/>
  <c r="Q71" i="5" s="1"/>
  <c r="Q72" i="5" s="1"/>
  <c r="Q73" i="5" s="1"/>
  <c r="Q74" i="5" s="1"/>
  <c r="T88" i="5"/>
  <c r="T80" i="5"/>
  <c r="T81" i="5"/>
  <c r="T82" i="5"/>
  <c r="T84" i="5"/>
  <c r="T87" i="5"/>
  <c r="T89" i="5"/>
  <c r="T90" i="5"/>
  <c r="T91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S68" i="5"/>
  <c r="S69" i="5" s="1"/>
  <c r="S70" i="5" s="1"/>
  <c r="T78" i="5"/>
  <c r="T71" i="5"/>
  <c r="T73" i="5"/>
  <c r="T74" i="5"/>
  <c r="S71" i="5" l="1"/>
  <c r="S72" i="5" s="1"/>
  <c r="S73" i="5" s="1"/>
  <c r="S74" i="5" s="1"/>
  <c r="Q75" i="5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Q111" i="5" s="1"/>
  <c r="Q112" i="5" s="1"/>
  <c r="S11" i="5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S38" i="5" s="1"/>
  <c r="S39" i="5" s="1"/>
  <c r="S40" i="5" s="1"/>
  <c r="S41" i="5" s="1"/>
  <c r="S42" i="5" s="1"/>
  <c r="S43" i="5" s="1"/>
  <c r="S44" i="5" s="1"/>
  <c r="S45" i="5" s="1"/>
  <c r="S46" i="5" s="1"/>
  <c r="S47" i="5" s="1"/>
  <c r="S48" i="5" s="1"/>
  <c r="S49" i="5" s="1"/>
  <c r="S50" i="5" s="1"/>
  <c r="S51" i="5" s="1"/>
  <c r="S52" i="5" s="1"/>
  <c r="S53" i="5" s="1"/>
  <c r="S54" i="5" s="1"/>
  <c r="S55" i="5" s="1"/>
  <c r="S56" i="5" s="1"/>
  <c r="S57" i="5" s="1"/>
  <c r="S58" i="5" s="1"/>
  <c r="S59" i="5" s="1"/>
  <c r="S60" i="5" s="1"/>
  <c r="S61" i="5" s="1"/>
  <c r="S62" i="5" s="1"/>
  <c r="S63" i="5" s="1"/>
  <c r="S64" i="5" s="1"/>
  <c r="Q11" i="5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S78" i="5" l="1"/>
  <c r="S79" i="5" s="1"/>
  <c r="S80" i="5" s="1"/>
  <c r="S81" i="5" s="1"/>
  <c r="S82" i="5" s="1"/>
  <c r="S83" i="5" s="1"/>
  <c r="S84" i="5" s="1"/>
  <c r="S85" i="5" s="1"/>
  <c r="S86" i="5" s="1"/>
  <c r="S87" i="5" s="1"/>
  <c r="S88" i="5" s="1"/>
  <c r="S89" i="5" s="1"/>
  <c r="S90" i="5" s="1"/>
  <c r="S91" i="5" s="1"/>
  <c r="S92" i="5" s="1"/>
  <c r="S93" i="5" s="1"/>
  <c r="S94" i="5" s="1"/>
  <c r="S95" i="5" s="1"/>
  <c r="S96" i="5" s="1"/>
  <c r="S97" i="5" s="1"/>
  <c r="S98" i="5" s="1"/>
  <c r="S99" i="5" s="1"/>
  <c r="S100" i="5" s="1"/>
  <c r="S101" i="5" s="1"/>
  <c r="S102" i="5" s="1"/>
  <c r="S103" i="5" s="1"/>
  <c r="S104" i="5" s="1"/>
  <c r="S105" i="5" s="1"/>
  <c r="S106" i="5" s="1"/>
  <c r="S107" i="5" s="1"/>
  <c r="S108" i="5" s="1"/>
  <c r="S109" i="5" s="1"/>
  <c r="S110" i="5" s="1"/>
  <c r="S111" i="5" s="1"/>
  <c r="S112" i="5" s="1"/>
  <c r="O11" i="5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N11" i="5"/>
  <c r="N12" i="5" l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Mahra Mahmood Al Shahwarzi</author>
  </authors>
  <commentList>
    <comment ref="C64" authorId="0" shapeId="0" xr:uid="{C16ACC67-E5C6-464C-87A5-2BFEEC5F3ECC}">
      <text>
        <r>
          <rPr>
            <b/>
            <sz val="9"/>
            <color indexed="81"/>
            <rFont val="Tahoma"/>
            <family val="2"/>
          </rPr>
          <t>Mahra Mahmood Al Shahwarzi:</t>
        </r>
        <r>
          <rPr>
            <sz val="9"/>
            <color indexed="81"/>
            <rFont val="Tahoma"/>
            <family val="2"/>
          </rPr>
          <t xml:space="preserve">
8 mins extra</t>
        </r>
      </text>
    </comment>
    <comment ref="L68" authorId="0" shapeId="0" xr:uid="{057100CE-F85E-4DFC-9B47-CAF13C31F8C0}">
      <text>
        <r>
          <rPr>
            <b/>
            <sz val="9"/>
            <color indexed="81"/>
            <rFont val="Tahoma"/>
            <family val="2"/>
          </rPr>
          <t>Mahra Mahmood Al Shahwarzi:</t>
        </r>
        <r>
          <rPr>
            <sz val="9"/>
            <color indexed="81"/>
            <rFont val="Tahoma"/>
            <family val="2"/>
          </rPr>
          <t xml:space="preserve">
Maybe in the morning its faster because there is no traffic
</t>
        </r>
      </text>
    </comment>
    <comment ref="P78" authorId="0" shapeId="0" xr:uid="{D23A6697-DFF9-44F4-A41D-0C12B827AF74}">
      <text>
        <r>
          <rPr>
            <b/>
            <sz val="9"/>
            <color indexed="81"/>
            <rFont val="Tahoma"/>
            <family val="2"/>
          </rPr>
          <t>Mahra Mahmood Al Shahwarzi:</t>
        </r>
        <r>
          <rPr>
            <sz val="9"/>
            <color indexed="81"/>
            <rFont val="Tahoma"/>
            <family val="2"/>
          </rPr>
          <t xml:space="preserve">
according to google maps its 11 mins.. I made it 14
</t>
        </r>
      </text>
    </comment>
    <comment ref="C112" authorId="0" shapeId="0" xr:uid="{DB2E7707-09FA-4066-B170-66D4107B4100}">
      <text>
        <r>
          <rPr>
            <b/>
            <sz val="9"/>
            <color indexed="81"/>
            <rFont val="Tahoma"/>
            <family val="2"/>
          </rPr>
          <t>Mahra Mahmood Al Shahwarzi:</t>
        </r>
        <r>
          <rPr>
            <sz val="9"/>
            <color indexed="81"/>
            <rFont val="Tahoma"/>
            <family val="2"/>
          </rPr>
          <t xml:space="preserve">
15 mins extra
</t>
        </r>
      </text>
    </comment>
    <comment ref="D112" authorId="0" shapeId="0" xr:uid="{28F5E1A9-6135-4ACF-A441-0FB0375A9E1E}">
      <text>
        <r>
          <rPr>
            <b/>
            <sz val="9"/>
            <color indexed="81"/>
            <rFont val="Tahoma"/>
            <family val="2"/>
          </rPr>
          <t>Mahra Mahmood Al Shahwarzi:</t>
        </r>
        <r>
          <rPr>
            <sz val="9"/>
            <color indexed="81"/>
            <rFont val="Tahoma"/>
            <family val="2"/>
          </rPr>
          <t xml:space="preserve">
50 mins extra</t>
        </r>
      </text>
    </comment>
  </commentList>
</comments>
</file>

<file path=xl/sharedStrings.xml><?xml version="1.0" encoding="utf-8"?>
<sst xmlns="http://schemas.openxmlformats.org/spreadsheetml/2006/main" count="242" uniqueCount="199">
  <si>
    <t>Al Azaiba - Bridge_2</t>
  </si>
  <si>
    <t>Muscat Int. Airport</t>
  </si>
  <si>
    <t>Al Nassim garden_1</t>
  </si>
  <si>
    <t>Al Rumais_3</t>
  </si>
  <si>
    <t>Barka - Al Somhan</t>
  </si>
  <si>
    <t>Barka - bridge after signals_1</t>
  </si>
  <si>
    <t>Barka - Al Namaan</t>
  </si>
  <si>
    <t>Al Sawadi_1</t>
  </si>
  <si>
    <t>Al Musanah - after Rbt_1</t>
  </si>
  <si>
    <t>Al Musanah - Al Muldah Rbt_1</t>
  </si>
  <si>
    <t>Al Tharmad-before Rbt</t>
  </si>
  <si>
    <t>Al Suwaiq - Wadi Al Hamili</t>
  </si>
  <si>
    <t>Al Suwaiq - Al Subaykhi</t>
  </si>
  <si>
    <t>Al Suwaiq - Al Khdhra_1</t>
  </si>
  <si>
    <t>Al Suwaiq - Al Bidayah_1</t>
  </si>
  <si>
    <t>Saham - after hafeet Rbt_1</t>
  </si>
  <si>
    <t>Deil Al Abdulsalam 2</t>
  </si>
  <si>
    <t>Saham - Al Sarah 2</t>
  </si>
  <si>
    <t>Saham - after saham Rbt</t>
  </si>
  <si>
    <t>Saham - sur al shiyadi</t>
  </si>
  <si>
    <t>Sohar University 2</t>
  </si>
  <si>
    <t>Liwa - ghadfan_1</t>
  </si>
  <si>
    <t>Liwa - aqdat al Mawana</t>
  </si>
  <si>
    <t>Liwa - after Rbt_1</t>
  </si>
  <si>
    <t>Shinas - health center_2</t>
  </si>
  <si>
    <t>Shinas Ferry Wharf</t>
  </si>
  <si>
    <t>Shinas 1</t>
  </si>
  <si>
    <t>Shinas 2</t>
  </si>
  <si>
    <t>Shinas - RBT_2</t>
  </si>
  <si>
    <t>Shinas - health center_1</t>
  </si>
  <si>
    <t>Shinas -  al Rmailah</t>
  </si>
  <si>
    <t>Liwa - after Rbt_2</t>
  </si>
  <si>
    <t>Liwa - ghadfan_2</t>
  </si>
  <si>
    <t>Sohar University 1</t>
  </si>
  <si>
    <t>Saham - Al Sarah 1</t>
  </si>
  <si>
    <t>Deil Al Abdulsalam 1</t>
  </si>
  <si>
    <t>Saham - Muqasah</t>
  </si>
  <si>
    <t>Saham - after hafeet Rbt_2</t>
  </si>
  <si>
    <t>Al Suwaiq - Al Bidayah_2</t>
  </si>
  <si>
    <t>Al Suwaiq - Al Khdhra_2</t>
  </si>
  <si>
    <t>Al Suwaiq - Sur Al Hilal 1</t>
  </si>
  <si>
    <t>Al Tharmad after RBT</t>
  </si>
  <si>
    <t>Al Musanah - Al Muldah Rbt_2</t>
  </si>
  <si>
    <t>Al Musanah - after Rbt_2</t>
  </si>
  <si>
    <t>Al Sawadi_2</t>
  </si>
  <si>
    <t>Al Rumais 1</t>
  </si>
  <si>
    <t>Al Nassim garden_2</t>
  </si>
  <si>
    <t>Oman LNG_1</t>
  </si>
  <si>
    <t>Barka - Al Aqdah</t>
  </si>
  <si>
    <t>Khaburah Roundabout_2</t>
  </si>
  <si>
    <t>Khaburah Roundabout_1</t>
  </si>
  <si>
    <t>Mabelah North_2</t>
  </si>
  <si>
    <t>Falaj al Qabail 4_2</t>
  </si>
  <si>
    <t>Falaj al Qabail 4_1</t>
  </si>
  <si>
    <t>Barka Bridge_1</t>
  </si>
  <si>
    <t>Al Rumais 2</t>
  </si>
  <si>
    <t>Al Mabelah - Footbridge</t>
  </si>
  <si>
    <t>Azaiba Bus Station</t>
  </si>
  <si>
    <t>Muscat Int'l Airport - Old Terminal-2</t>
  </si>
  <si>
    <t>Burj Sahwa Bus Station</t>
  </si>
  <si>
    <t>Al Khoudh Bridge_1</t>
  </si>
  <si>
    <t>barka-Sallaha -2</t>
  </si>
  <si>
    <t>Suhar Bridge - After signals</t>
  </si>
  <si>
    <t>barka-Sallaha -1</t>
  </si>
  <si>
    <t>Al Khoudh Bridge_2</t>
  </si>
  <si>
    <t>Muscat Int'l Airport - Old Terminal-1</t>
  </si>
  <si>
    <t>Burj Sahwa Bus Station - Arrival</t>
  </si>
  <si>
    <t>Burj Sahwa Bus Station - Departure</t>
  </si>
  <si>
    <t>محطة حافلات  العذيبة</t>
  </si>
  <si>
    <t>جسر العذيبة - 2</t>
  </si>
  <si>
    <t>مطار مسقط الدولي</t>
  </si>
  <si>
    <t>مطار مسقط الدولي - المبنى القديم-2</t>
  </si>
  <si>
    <t>محطة برج الصحوة - الوصول</t>
  </si>
  <si>
    <t>محطة برج الصحوة - المغادرة</t>
  </si>
  <si>
    <t>جسر الخوض_1</t>
  </si>
  <si>
    <t>المعبيلة الشمالية_2</t>
  </si>
  <si>
    <t>حديقة النسيم_1</t>
  </si>
  <si>
    <t>الرميس3</t>
  </si>
  <si>
    <t>بركاء - الصومحان</t>
  </si>
  <si>
    <t>بركاء-الجسر قبل الإشارات_1</t>
  </si>
  <si>
    <t xml:space="preserve">بركاء - النعمان </t>
  </si>
  <si>
    <t>السوادي_1</t>
  </si>
  <si>
    <t>المصنعة - بعد الدوار_1</t>
  </si>
  <si>
    <t>المصنعة - دوار الملدة_1</t>
  </si>
  <si>
    <t>الثرمد - قبل الدوار</t>
  </si>
  <si>
    <t>السويق - وادي الحيملي</t>
  </si>
  <si>
    <t>السويق_الصبيخي</t>
  </si>
  <si>
    <t>السويق- الخضراء_1</t>
  </si>
  <si>
    <t>السويق - البداية_1</t>
  </si>
  <si>
    <t>دوار الخابورة_2</t>
  </si>
  <si>
    <t>صحم- بعد دوار حفيت_1</t>
  </si>
  <si>
    <t>ديل آل عبد السلام  2</t>
  </si>
  <si>
    <t>صحم - السرة 2</t>
  </si>
  <si>
    <t>صحم- بعد دوار صحم</t>
  </si>
  <si>
    <t>صحم- سور الشيادي</t>
  </si>
  <si>
    <t>صحار- جامعة صحار</t>
  </si>
  <si>
    <t>جسر صحار  - بعد الاشارات</t>
  </si>
  <si>
    <t>فلج القبائل 4_2</t>
  </si>
  <si>
    <t>لوى-غضفان 1</t>
  </si>
  <si>
    <t>لوى - عقدة الموانع</t>
  </si>
  <si>
    <t>بعد دوار لوى _1</t>
  </si>
  <si>
    <t>مركز صحي شناص_2</t>
  </si>
  <si>
    <t>شناص  1</t>
  </si>
  <si>
    <t>شناص  2</t>
  </si>
  <si>
    <t>دوار شناص _2</t>
  </si>
  <si>
    <t>مركز صحي شناص_1</t>
  </si>
  <si>
    <t>شناص - الرميلة</t>
  </si>
  <si>
    <t>بعد دوار لوى _2</t>
  </si>
  <si>
    <t>لوى-غضفان 2</t>
  </si>
  <si>
    <t>فلج القبائل 4-1</t>
  </si>
  <si>
    <t>صحار- جامعة صحار_1</t>
  </si>
  <si>
    <t>صحم - السرة 1</t>
  </si>
  <si>
    <t>ديل آل عبد السلام  1</t>
  </si>
  <si>
    <t>صحم- المقاعسة</t>
  </si>
  <si>
    <t>صحم- بعد دوار حفيت_2</t>
  </si>
  <si>
    <t>دوار الخابورة_1</t>
  </si>
  <si>
    <t>السويق - البداية_2</t>
  </si>
  <si>
    <t>السويق- الخضراء_2</t>
  </si>
  <si>
    <t>السويق - سور الهلال  1</t>
  </si>
  <si>
    <t>الثرمد - بعد الدوار</t>
  </si>
  <si>
    <t>المصنعة - دوار الملدة_2</t>
  </si>
  <si>
    <t>المصنعة - بعد الدوار_2</t>
  </si>
  <si>
    <t>السوادي_2</t>
  </si>
  <si>
    <t>بركاء- العقدة</t>
  </si>
  <si>
    <t>جسر بركاء</t>
  </si>
  <si>
    <t>الرميس 2</t>
  </si>
  <si>
    <t>الرميس</t>
  </si>
  <si>
    <t>حديقة النسيم_2</t>
  </si>
  <si>
    <t>المعبيلة- جسر المشاة</t>
  </si>
  <si>
    <t>جسر الخوض_2</t>
  </si>
  <si>
    <t>محطة حافلات برج الصحوة</t>
  </si>
  <si>
    <t>مطار مسقط الدولي - المبنى القديم-1</t>
  </si>
  <si>
    <t>الشركة العمانية للغاز المسال _1</t>
  </si>
  <si>
    <t>Stop ID</t>
  </si>
  <si>
    <t>Mwasalat office Suhar - Arrival</t>
  </si>
  <si>
    <t>مكتب مواصلات صحار - الوصول</t>
  </si>
  <si>
    <t>Mwasalat office Suhar - Departure</t>
  </si>
  <si>
    <t>مكتب مواصلات صحار- المغادرة</t>
  </si>
  <si>
    <t>مرسى العبارات شناص</t>
  </si>
  <si>
    <t>Al Mabelah - Arrival</t>
  </si>
  <si>
    <t>محطة حافلات المعبيلة - الوصول</t>
  </si>
  <si>
    <t>Al Mabelah - Departure</t>
  </si>
  <si>
    <t>محطة حافلات المعبيلة - المغادرة</t>
  </si>
  <si>
    <t>Falaj Al Qabail – Oman Oil Station</t>
  </si>
  <si>
    <t>فلج القبائل – محطة نفط عمان</t>
  </si>
  <si>
    <t>Al Jubail Bus station</t>
  </si>
  <si>
    <t>محطة حافلات الجبيل</t>
  </si>
  <si>
    <t>SH01</t>
  </si>
  <si>
    <t>SH02</t>
  </si>
  <si>
    <t xml:space="preserve">Daily </t>
  </si>
  <si>
    <t xml:space="preserve">يوميا </t>
  </si>
  <si>
    <t>مسار 203</t>
  </si>
  <si>
    <t>Route 203</t>
  </si>
  <si>
    <t>مسقط - الشارقة</t>
  </si>
  <si>
    <t>SH03</t>
  </si>
  <si>
    <t>SH04</t>
  </si>
  <si>
    <t>الشارقة - مسقط</t>
  </si>
  <si>
    <t>Muscat - Sharjah</t>
  </si>
  <si>
    <t>Sharjah- Muscat</t>
  </si>
  <si>
    <t>بركاء السالحة -1</t>
  </si>
  <si>
    <t>بركاء السلاحة -2</t>
  </si>
  <si>
    <t>Shinas Al Bulaydah 1</t>
  </si>
  <si>
    <t>شناص البليدة 1</t>
  </si>
  <si>
    <t>khatmat Milaha Boarder- Arrival (Oman)</t>
  </si>
  <si>
    <t>khatmat Milaha Boarder- Departure (Oman)</t>
  </si>
  <si>
    <t>khatmat Milaha Boarder- Arrival (UAE)</t>
  </si>
  <si>
    <t>khatmat Milaha Boarder- Departure (UAE)</t>
  </si>
  <si>
    <t>منفذ خطمة ملاحة - الوصول (عٌمان)</t>
  </si>
  <si>
    <t>منفذ خطمة ملاحة - المغادرة (عٌمان)</t>
  </si>
  <si>
    <t>منفذ خطمة ملاحة - الوصول (الامارات)</t>
  </si>
  <si>
    <t>منفذ خطمة ملاحة - المغادرة (الامارات)</t>
  </si>
  <si>
    <t>Kalba Bus Stop</t>
  </si>
  <si>
    <t>موقف حافلات كلباء</t>
  </si>
  <si>
    <t>Kalba Corniche Park 1</t>
  </si>
  <si>
    <t>منتزه كورنيش كلباء 1</t>
  </si>
  <si>
    <t>Kalba Corniche Park 2</t>
  </si>
  <si>
    <t>منتزه كورنيش كلباء 2</t>
  </si>
  <si>
    <t>Kalba Corniche Park 3</t>
  </si>
  <si>
    <t>منتزه كورنيش كلباء 3</t>
  </si>
  <si>
    <t>Fujairah, Choithrams Supermarket 2</t>
  </si>
  <si>
    <t>الفجيرة , سوبر ماركت شويترام 2</t>
  </si>
  <si>
    <t>Fujairah, Etisalat 2</t>
  </si>
  <si>
    <t>الفجيرة - اتصالات 2</t>
  </si>
  <si>
    <t>Sharjah International Airport</t>
  </si>
  <si>
    <t>مطار الشارقة الدولي</t>
  </si>
  <si>
    <t>Shinas Al Bulaydah 2</t>
  </si>
  <si>
    <t>شناص البليدة 2</t>
  </si>
  <si>
    <t>-</t>
  </si>
  <si>
    <t>Al Aqur Roundabout 1</t>
  </si>
  <si>
    <t>دوار العقر 1</t>
  </si>
  <si>
    <t>Al Aqur Roundabout 2</t>
  </si>
  <si>
    <t>دوار العقر 2</t>
  </si>
  <si>
    <t>Sharjah Industrial Area 6</t>
  </si>
  <si>
    <t>منطقة صناعية الشارقة 6</t>
  </si>
  <si>
    <t>Time diff</t>
  </si>
  <si>
    <t>New Proped</t>
  </si>
  <si>
    <t>Original</t>
  </si>
  <si>
    <t>Kalba - Kalba Fort</t>
  </si>
  <si>
    <t>كلباء - قلعة كلباء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</si>
</sst>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C1F23"/>
        <bgColor indexed="64"/>
      </patternFill>
    </fill>
    <fill>
      <patternFill patternType="solid">
        <fgColor rgb="FF72AB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readingOrder="2"/>
    </xf>
    <xf numFmtId="164" fontId="7" fillId="0" borderId="1" xfId="0" applyNumberFormat="1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20" fontId="7" fillId="4" borderId="1" xfId="0" applyNumberFormat="1" applyFont="1" applyFill="1" applyBorder="1" applyAlignment="1">
      <alignment horizontal="center"/>
    </xf>
    <xf numFmtId="20" fontId="0" fillId="0" borderId="0" xfId="0" applyNumberForma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 readingOrder="2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20" fontId="0" fillId="6" borderId="0" xfId="0" applyNumberForma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0" xfId="0" applyFont="1" applyFill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0" fontId="14" fillId="5" borderId="0" xfId="0" applyNumberFormat="1" applyFont="1" applyFill="1" applyAlignment="1">
      <alignment horizontal="center"/>
    </xf>
    <xf numFmtId="20" fontId="9" fillId="5" borderId="0" xfId="0" applyNumberFormat="1" applyFont="1" applyFill="1" applyAlignment="1">
      <alignment horizontal="center"/>
    </xf>
    <xf numFmtId="0" fontId="9" fillId="0" borderId="1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C1F23"/>
      <color rgb="FF72AB43"/>
      <color rgb="FFF27CB1"/>
      <color rgb="FF3A6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3BFDE33-664A-48CF-9DA6-B18C903C8393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93FA4D39-8C89-4207-B08C-05A8A9727F69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87C76708-42E8-480F-81EA-20269C799603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726A4FDB-802C-4A15-91CA-201F10674D75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1427844</xdr:colOff>
      <xdr:row>0</xdr:row>
      <xdr:rowOff>0</xdr:rowOff>
    </xdr:from>
    <xdr:to>
      <xdr:col>3</xdr:col>
      <xdr:colOff>2586383</xdr:colOff>
      <xdr:row>4</xdr:row>
      <xdr:rowOff>161924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729943-2207-4FD2-B36A-0207504F7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90" r="7693" b="7029"/>
        <a:stretch/>
      </xdr:blipFill>
      <xdr:spPr>
        <a:xfrm>
          <a:off x="8038194" y="0"/>
          <a:ext cx="1158539" cy="92392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65</xdr:row>
      <xdr:rowOff>0</xdr:rowOff>
    </xdr:from>
    <xdr:to>
      <xdr:col>3</xdr:col>
      <xdr:colOff>0</xdr:colOff>
      <xdr:row>65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BFA0A7EE-47EA-4B8F-AE39-19E132C33762}"/>
            </a:ext>
          </a:extLst>
        </xdr:cNvPr>
        <xdr:cNvSpPr>
          <a:spLocks noChangeArrowheads="1"/>
        </xdr:cNvSpPr>
      </xdr:nvSpPr>
      <xdr:spPr bwMode="auto">
        <a:xfrm>
          <a:off x="7210425" y="1685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0</xdr:colOff>
      <xdr:row>65</xdr:row>
      <xdr:rowOff>0</xdr:rowOff>
    </xdr:to>
    <xdr:sp macro="" textlink="">
      <xdr:nvSpPr>
        <xdr:cNvPr id="9" name="Oval 4">
          <a:extLst>
            <a:ext uri="{FF2B5EF4-FFF2-40B4-BE49-F238E27FC236}">
              <a16:creationId xmlns:a16="http://schemas.microsoft.com/office/drawing/2014/main" id="{1F7096CB-A0C8-40E1-96A7-B33F34A587A6}"/>
            </a:ext>
          </a:extLst>
        </xdr:cNvPr>
        <xdr:cNvSpPr>
          <a:spLocks noChangeArrowheads="1"/>
        </xdr:cNvSpPr>
      </xdr:nvSpPr>
      <xdr:spPr bwMode="auto">
        <a:xfrm>
          <a:off x="7210425" y="1685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0</xdr:colOff>
      <xdr:row>65</xdr:row>
      <xdr:rowOff>0</xdr:rowOff>
    </xdr:to>
    <xdr:sp macro="" textlink="">
      <xdr:nvSpPr>
        <xdr:cNvPr id="10" name="Oval 7">
          <a:extLst>
            <a:ext uri="{FF2B5EF4-FFF2-40B4-BE49-F238E27FC236}">
              <a16:creationId xmlns:a16="http://schemas.microsoft.com/office/drawing/2014/main" id="{FEB10F92-F0CB-4F21-9321-0A2F0C974E87}"/>
            </a:ext>
          </a:extLst>
        </xdr:cNvPr>
        <xdr:cNvSpPr>
          <a:spLocks noChangeArrowheads="1"/>
        </xdr:cNvSpPr>
      </xdr:nvSpPr>
      <xdr:spPr bwMode="auto">
        <a:xfrm>
          <a:off x="7210425" y="1685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0</xdr:colOff>
      <xdr:row>65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6336C772-55BA-473A-A392-D6C6C8FC3C59}"/>
            </a:ext>
          </a:extLst>
        </xdr:cNvPr>
        <xdr:cNvSpPr>
          <a:spLocks noChangeArrowheads="1"/>
        </xdr:cNvSpPr>
      </xdr:nvSpPr>
      <xdr:spPr bwMode="auto">
        <a:xfrm>
          <a:off x="7210425" y="1685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16"/>
  <sheetViews>
    <sheetView tabSelected="1" view="pageBreakPreview" topLeftCell="A95" zoomScale="80" zoomScaleNormal="100" zoomScaleSheetLayoutView="80" workbookViewId="0">
      <selection activeCell="A67" sqref="A67:D112"/>
    </sheetView>
  </sheetViews>
  <sheetFormatPr defaultRowHeight="14.5" x14ac:dyDescent="0.35"/>
  <cols>
    <col min="1" max="1" width="40.7265625" customWidth="1"/>
    <col min="2" max="2" width="26.7265625" customWidth="1"/>
    <col min="3" max="3" width="34.7265625" customWidth="1"/>
    <col min="4" max="4" width="39.1796875" customWidth="1"/>
    <col min="5" max="5" width="15.81640625" hidden="1" customWidth="1"/>
    <col min="6" max="6" width="5.81640625" hidden="1" customWidth="1"/>
    <col min="7" max="7" width="9.7265625" hidden="1" customWidth="1"/>
    <col min="8" max="8" width="9.81640625" hidden="1" customWidth="1"/>
    <col min="9" max="10" width="8.7265625" hidden="1" customWidth="1"/>
    <col min="11" max="11" width="9.1796875" hidden="1" customWidth="1"/>
    <col min="12" max="12" width="9" style="15" hidden="1" customWidth="1"/>
    <col min="13" max="15" width="9.1796875" style="15" hidden="1" customWidth="1"/>
    <col min="16" max="16" width="9.1796875" hidden="1" customWidth="1"/>
    <col min="17" max="19" width="9.1796875" style="15" hidden="1" customWidth="1"/>
    <col min="20" max="21" width="9.1796875" customWidth="1"/>
  </cols>
  <sheetData>
    <row r="1" spans="1:20" x14ac:dyDescent="0.35">
      <c r="H1" t="s">
        <v>148</v>
      </c>
      <c r="I1" t="s">
        <v>155</v>
      </c>
    </row>
    <row r="3" spans="1:20" x14ac:dyDescent="0.35">
      <c r="H3">
        <v>0.27083333333333331</v>
      </c>
      <c r="I3">
        <v>0.66666666666666663</v>
      </c>
    </row>
    <row r="4" spans="1:20" x14ac:dyDescent="0.35">
      <c r="H4">
        <v>0.29027777777777775</v>
      </c>
      <c r="I4">
        <v>0.68611111111111112</v>
      </c>
    </row>
    <row r="5" spans="1:20" x14ac:dyDescent="0.35">
      <c r="H5">
        <v>0.34930555555555554</v>
      </c>
      <c r="I5">
        <v>0.74513888888888891</v>
      </c>
    </row>
    <row r="6" spans="1:20" ht="21" x14ac:dyDescent="0.35">
      <c r="A6" s="37" t="s">
        <v>151</v>
      </c>
      <c r="B6" s="38"/>
      <c r="C6" s="29" t="s">
        <v>150</v>
      </c>
      <c r="D6" s="30"/>
      <c r="E6" s="33" t="s">
        <v>133</v>
      </c>
      <c r="H6">
        <v>0.39097222222222222</v>
      </c>
      <c r="I6">
        <v>0.78680555555555554</v>
      </c>
    </row>
    <row r="7" spans="1:20" ht="21" x14ac:dyDescent="0.35">
      <c r="A7" s="37" t="s">
        <v>152</v>
      </c>
      <c r="B7" s="38"/>
      <c r="C7" s="31" t="s">
        <v>149</v>
      </c>
      <c r="D7" s="32"/>
      <c r="E7" s="42"/>
      <c r="H7">
        <v>0.3923611111111111</v>
      </c>
      <c r="I7">
        <v>0.78819444444444442</v>
      </c>
    </row>
    <row r="8" spans="1:20" ht="15.75" customHeight="1" x14ac:dyDescent="0.45">
      <c r="A8" s="35" t="s">
        <v>153</v>
      </c>
      <c r="B8" s="36"/>
      <c r="C8" s="33" t="s">
        <v>147</v>
      </c>
      <c r="D8" s="33" t="s">
        <v>154</v>
      </c>
      <c r="E8" s="42"/>
      <c r="H8">
        <v>0.42222222222222222</v>
      </c>
      <c r="I8">
        <v>0.81805555555555554</v>
      </c>
      <c r="Q8" s="39" t="s">
        <v>195</v>
      </c>
      <c r="R8" s="39"/>
      <c r="S8" s="39"/>
    </row>
    <row r="9" spans="1:20" ht="16.5" customHeight="1" x14ac:dyDescent="0.35">
      <c r="A9" s="35" t="s">
        <v>157</v>
      </c>
      <c r="B9" s="36"/>
      <c r="C9" s="34"/>
      <c r="D9" s="34"/>
      <c r="E9" s="34"/>
      <c r="H9">
        <v>0.4236111111111111</v>
      </c>
      <c r="I9">
        <v>0.81944444444444442</v>
      </c>
      <c r="N9" s="16" t="s">
        <v>147</v>
      </c>
      <c r="O9" s="16" t="s">
        <v>148</v>
      </c>
      <c r="Q9" s="16" t="s">
        <v>147</v>
      </c>
      <c r="R9" s="16"/>
      <c r="S9" s="16" t="s">
        <v>154</v>
      </c>
    </row>
    <row r="10" spans="1:20" ht="15.75" customHeight="1" x14ac:dyDescent="0.35">
      <c r="A10" s="9" t="s">
        <v>57</v>
      </c>
      <c r="B10" s="10" t="s">
        <v>68</v>
      </c>
      <c r="C10" s="5">
        <v>0.25</v>
      </c>
      <c r="D10" s="5">
        <v>0.625</v>
      </c>
      <c r="E10" s="12">
        <v>130902</v>
      </c>
      <c r="F10" s="11"/>
      <c r="H10" s="5">
        <v>0.42708333333333331</v>
      </c>
      <c r="I10" s="5">
        <v>0.82291666666666663</v>
      </c>
      <c r="N10" s="17">
        <v>0.27083333333333331</v>
      </c>
      <c r="O10" s="17">
        <v>0.66666666666666663</v>
      </c>
      <c r="Q10" s="17">
        <v>0.25</v>
      </c>
      <c r="R10" s="17"/>
      <c r="S10" s="17">
        <v>0.625</v>
      </c>
    </row>
    <row r="11" spans="1:20" ht="15.75" customHeight="1" x14ac:dyDescent="0.35">
      <c r="A11" s="1" t="s">
        <v>0</v>
      </c>
      <c r="B11" s="4" t="s">
        <v>69</v>
      </c>
      <c r="C11" s="5">
        <v>0.25138888888888888</v>
      </c>
      <c r="D11" s="5">
        <v>0.62638888888888888</v>
      </c>
      <c r="E11" s="12">
        <v>12202</v>
      </c>
      <c r="F11" s="11">
        <v>1.388888888888884E-3</v>
      </c>
      <c r="H11" s="5">
        <v>0.43680555555555545</v>
      </c>
      <c r="I11" s="5" t="s">
        <v>187</v>
      </c>
      <c r="K11" s="11">
        <v>1.388888888888884E-3</v>
      </c>
      <c r="L11" s="18">
        <v>1.388888888888884E-3</v>
      </c>
      <c r="N11" s="18">
        <f>L11+N10</f>
        <v>0.2722222222222222</v>
      </c>
      <c r="O11" s="17">
        <f>O10+L11</f>
        <v>0.66805555555555551</v>
      </c>
      <c r="P11" s="18">
        <v>0.2722222222222222</v>
      </c>
      <c r="Q11" s="18">
        <f>Q10+L11</f>
        <v>0.25138888888888888</v>
      </c>
      <c r="R11" s="18"/>
      <c r="S11" s="17">
        <f>L11+S10</f>
        <v>0.62638888888888888</v>
      </c>
      <c r="T11" s="17"/>
    </row>
    <row r="12" spans="1:20" ht="15.75" customHeight="1" x14ac:dyDescent="0.35">
      <c r="A12" s="1" t="s">
        <v>1</v>
      </c>
      <c r="B12" s="4" t="s">
        <v>70</v>
      </c>
      <c r="C12" s="5">
        <v>0.25694444444444442</v>
      </c>
      <c r="D12" s="5">
        <v>0.63194444444444442</v>
      </c>
      <c r="E12" s="12">
        <v>19999</v>
      </c>
      <c r="F12" s="11">
        <v>5.5555555555555358E-3</v>
      </c>
      <c r="H12" s="5">
        <v>0.43888888888888877</v>
      </c>
      <c r="I12" s="5" t="s">
        <v>187</v>
      </c>
      <c r="K12" s="11">
        <v>5.5555555555555358E-3</v>
      </c>
      <c r="L12" s="18">
        <v>5.5555555555555358E-3</v>
      </c>
      <c r="N12" s="18">
        <f t="shared" ref="N12:N49" si="0">L12+N11</f>
        <v>0.27777777777777773</v>
      </c>
      <c r="O12" s="17">
        <f t="shared" ref="O12:O49" si="1">O11+L12</f>
        <v>0.67361111111111105</v>
      </c>
      <c r="Q12" s="18">
        <f t="shared" ref="Q12:Q64" si="2">Q11+L12</f>
        <v>0.25694444444444442</v>
      </c>
      <c r="R12" s="18"/>
      <c r="S12" s="17">
        <f t="shared" ref="S12:S64" si="3">L12+S11</f>
        <v>0.63194444444444442</v>
      </c>
    </row>
    <row r="13" spans="1:20" ht="15.75" customHeight="1" x14ac:dyDescent="0.35">
      <c r="A13" s="1" t="s">
        <v>58</v>
      </c>
      <c r="B13" s="4" t="s">
        <v>71</v>
      </c>
      <c r="C13" s="5">
        <v>0.2673611111111111</v>
      </c>
      <c r="D13" s="5">
        <v>0.64236111111111105</v>
      </c>
      <c r="E13" s="12">
        <v>12302</v>
      </c>
      <c r="F13" s="11">
        <v>6.9444444444445308E-3</v>
      </c>
      <c r="H13" s="5">
        <v>0.43958333333333321</v>
      </c>
      <c r="I13" s="5" t="s">
        <v>187</v>
      </c>
      <c r="K13" s="11">
        <v>6.9444444444445308E-3</v>
      </c>
      <c r="L13" s="18">
        <v>1.0416666666666666E-2</v>
      </c>
      <c r="N13" s="18">
        <f t="shared" si="0"/>
        <v>0.28819444444444442</v>
      </c>
      <c r="O13" s="17">
        <f t="shared" si="1"/>
        <v>0.68402777777777768</v>
      </c>
      <c r="Q13" s="18">
        <f t="shared" si="2"/>
        <v>0.2673611111111111</v>
      </c>
      <c r="R13" s="18"/>
      <c r="S13" s="17">
        <f t="shared" si="3"/>
        <v>0.64236111111111105</v>
      </c>
    </row>
    <row r="14" spans="1:20" ht="15.75" customHeight="1" x14ac:dyDescent="0.35">
      <c r="A14" s="9" t="s">
        <v>66</v>
      </c>
      <c r="B14" s="10" t="s">
        <v>72</v>
      </c>
      <c r="C14" s="5">
        <v>0.27430555555555552</v>
      </c>
      <c r="D14" s="5">
        <v>0.64930555555555547</v>
      </c>
      <c r="E14" s="12">
        <v>3102059</v>
      </c>
      <c r="F14" s="11">
        <v>6.9444444444444198E-3</v>
      </c>
      <c r="H14" s="5">
        <v>0.44027777777777766</v>
      </c>
      <c r="I14" s="5">
        <v>0.82916666666666661</v>
      </c>
      <c r="K14" s="11">
        <v>6.9444444444444198E-3</v>
      </c>
      <c r="L14" s="18">
        <v>6.9444444444444198E-3</v>
      </c>
      <c r="N14" s="18">
        <f t="shared" si="0"/>
        <v>0.29513888888888884</v>
      </c>
      <c r="O14" s="17">
        <f t="shared" si="1"/>
        <v>0.6909722222222221</v>
      </c>
      <c r="Q14" s="18">
        <f t="shared" si="2"/>
        <v>0.27430555555555552</v>
      </c>
      <c r="R14" s="18"/>
      <c r="S14" s="17">
        <f t="shared" si="3"/>
        <v>0.64930555555555547</v>
      </c>
    </row>
    <row r="15" spans="1:20" ht="15.75" customHeight="1" x14ac:dyDescent="0.35">
      <c r="A15" s="9" t="s">
        <v>67</v>
      </c>
      <c r="B15" s="10" t="s">
        <v>73</v>
      </c>
      <c r="C15" s="5">
        <v>0.28472222222222215</v>
      </c>
      <c r="D15" s="5">
        <v>0.6597222222222221</v>
      </c>
      <c r="E15" s="12">
        <v>3102059</v>
      </c>
      <c r="F15" s="11">
        <v>1.041666666666663E-2</v>
      </c>
      <c r="H15" s="5">
        <v>0.44236111111111098</v>
      </c>
      <c r="I15" s="5">
        <v>0.83124999999999993</v>
      </c>
      <c r="K15" s="11">
        <v>1.041666666666663E-2</v>
      </c>
      <c r="L15" s="18">
        <v>1.041666666666663E-2</v>
      </c>
      <c r="N15" s="18">
        <f t="shared" si="0"/>
        <v>0.30555555555555547</v>
      </c>
      <c r="O15" s="17">
        <f t="shared" si="1"/>
        <v>0.70138888888888873</v>
      </c>
      <c r="Q15" s="18">
        <f t="shared" si="2"/>
        <v>0.28472222222222215</v>
      </c>
      <c r="R15" s="18"/>
      <c r="S15" s="17">
        <f t="shared" si="3"/>
        <v>0.6597222222222221</v>
      </c>
    </row>
    <row r="16" spans="1:20" ht="15.75" customHeight="1" x14ac:dyDescent="0.35">
      <c r="A16" s="1" t="s">
        <v>60</v>
      </c>
      <c r="B16" s="4" t="s">
        <v>74</v>
      </c>
      <c r="C16" s="5">
        <v>0.29166666666666657</v>
      </c>
      <c r="D16" s="5">
        <v>0.66666666666666652</v>
      </c>
      <c r="E16" s="12">
        <v>3102349</v>
      </c>
      <c r="F16" s="11">
        <v>6.9444444444444198E-3</v>
      </c>
      <c r="H16" s="5">
        <v>0.45069444444444434</v>
      </c>
      <c r="I16" s="5">
        <v>0.83958333333333335</v>
      </c>
      <c r="K16" s="11">
        <v>6.9444444444444198E-3</v>
      </c>
      <c r="L16" s="18">
        <v>6.9444444444444198E-3</v>
      </c>
      <c r="N16" s="18">
        <f t="shared" si="0"/>
        <v>0.31249999999999989</v>
      </c>
      <c r="O16" s="17">
        <f t="shared" si="1"/>
        <v>0.70833333333333315</v>
      </c>
      <c r="Q16" s="18">
        <f t="shared" si="2"/>
        <v>0.29166666666666657</v>
      </c>
      <c r="R16" s="18"/>
      <c r="S16" s="17">
        <f t="shared" si="3"/>
        <v>0.66666666666666652</v>
      </c>
    </row>
    <row r="17" spans="1:19" ht="15.75" customHeight="1" x14ac:dyDescent="0.35">
      <c r="A17" s="9" t="s">
        <v>139</v>
      </c>
      <c r="B17" s="10" t="s">
        <v>140</v>
      </c>
      <c r="C17" s="5">
        <v>0.2986111111111111</v>
      </c>
      <c r="D17" s="5">
        <v>0.67361111111111105</v>
      </c>
      <c r="E17" s="12">
        <v>12601</v>
      </c>
      <c r="F17" s="11">
        <v>6.9444444444445308E-3</v>
      </c>
      <c r="H17" s="5">
        <v>0.45486111111111099</v>
      </c>
      <c r="I17" s="5">
        <v>0.84375</v>
      </c>
      <c r="K17" s="11">
        <v>6.9444444444445308E-3</v>
      </c>
      <c r="L17" s="18">
        <v>6.9444444444445308E-3</v>
      </c>
      <c r="N17" s="18">
        <f t="shared" si="0"/>
        <v>0.31944444444444442</v>
      </c>
      <c r="O17" s="17">
        <f t="shared" si="1"/>
        <v>0.71527777777777768</v>
      </c>
      <c r="Q17" s="18">
        <f t="shared" si="2"/>
        <v>0.2986111111111111</v>
      </c>
      <c r="R17" s="18"/>
      <c r="S17" s="17">
        <f t="shared" si="3"/>
        <v>0.67361111111111105</v>
      </c>
    </row>
    <row r="18" spans="1:19" ht="15.75" customHeight="1" x14ac:dyDescent="0.35">
      <c r="A18" s="9" t="s">
        <v>141</v>
      </c>
      <c r="B18" s="10" t="s">
        <v>142</v>
      </c>
      <c r="C18" s="5">
        <v>0.30555555555555552</v>
      </c>
      <c r="D18" s="5">
        <v>0.68055555555555547</v>
      </c>
      <c r="E18" s="12">
        <v>12601</v>
      </c>
      <c r="F18" s="11">
        <v>6.9444444444444198E-3</v>
      </c>
      <c r="H18" s="5">
        <v>0.45763888888888876</v>
      </c>
      <c r="I18" s="5">
        <v>0.84652777777777777</v>
      </c>
      <c r="K18" s="11">
        <v>6.9444444444444198E-3</v>
      </c>
      <c r="L18" s="18">
        <v>6.9444444444444198E-3</v>
      </c>
      <c r="N18" s="18">
        <f t="shared" si="0"/>
        <v>0.32638888888888884</v>
      </c>
      <c r="O18" s="17">
        <f t="shared" si="1"/>
        <v>0.7222222222222221</v>
      </c>
      <c r="Q18" s="18">
        <f t="shared" si="2"/>
        <v>0.30555555555555552</v>
      </c>
      <c r="R18" s="18"/>
      <c r="S18" s="17">
        <f t="shared" si="3"/>
        <v>0.68055555555555547</v>
      </c>
    </row>
    <row r="19" spans="1:19" ht="15.75" customHeight="1" x14ac:dyDescent="0.35">
      <c r="A19" s="1" t="s">
        <v>51</v>
      </c>
      <c r="B19" s="4" t="s">
        <v>75</v>
      </c>
      <c r="C19" s="5">
        <v>0.30624999999999997</v>
      </c>
      <c r="D19" s="5">
        <v>0.68124999999999991</v>
      </c>
      <c r="E19" s="12">
        <v>3102162</v>
      </c>
      <c r="F19" s="11">
        <v>6.9444444444444198E-4</v>
      </c>
      <c r="H19" s="5">
        <v>0.45902777777777765</v>
      </c>
      <c r="I19" s="5">
        <v>0.84791666666666665</v>
      </c>
      <c r="K19" s="11">
        <v>6.9444444444444198E-4</v>
      </c>
      <c r="L19" s="18">
        <v>6.9444444444444198E-4</v>
      </c>
      <c r="N19" s="18">
        <f t="shared" si="0"/>
        <v>0.32708333333333328</v>
      </c>
      <c r="O19" s="17">
        <f t="shared" si="1"/>
        <v>0.72291666666666654</v>
      </c>
      <c r="Q19" s="18">
        <f t="shared" si="2"/>
        <v>0.30624999999999997</v>
      </c>
      <c r="R19" s="18"/>
      <c r="S19" s="17">
        <f t="shared" si="3"/>
        <v>0.68124999999999991</v>
      </c>
    </row>
    <row r="20" spans="1:19" ht="15.75" customHeight="1" x14ac:dyDescent="0.35">
      <c r="A20" s="1" t="s">
        <v>2</v>
      </c>
      <c r="B20" s="4" t="s">
        <v>76</v>
      </c>
      <c r="C20" s="5">
        <v>0.30902777777777773</v>
      </c>
      <c r="D20" s="5">
        <v>0.68402777777777768</v>
      </c>
      <c r="E20" s="12">
        <v>200061</v>
      </c>
      <c r="F20" s="11">
        <v>2.7777777777777679E-3</v>
      </c>
      <c r="H20" s="5">
        <v>0.46249999999999986</v>
      </c>
      <c r="I20" s="5">
        <v>0.85138888888888886</v>
      </c>
      <c r="K20" s="11">
        <v>2.7777777777777679E-3</v>
      </c>
      <c r="L20" s="18">
        <v>2.7777777777777679E-3</v>
      </c>
      <c r="N20" s="18">
        <f t="shared" si="0"/>
        <v>0.32986111111111105</v>
      </c>
      <c r="O20" s="17">
        <f t="shared" si="1"/>
        <v>0.72569444444444431</v>
      </c>
      <c r="Q20" s="18">
        <f t="shared" si="2"/>
        <v>0.30902777777777773</v>
      </c>
      <c r="R20" s="18"/>
      <c r="S20" s="17">
        <f t="shared" si="3"/>
        <v>0.68402777777777768</v>
      </c>
    </row>
    <row r="21" spans="1:19" ht="15.75" customHeight="1" x14ac:dyDescent="0.35">
      <c r="A21" s="1" t="s">
        <v>3</v>
      </c>
      <c r="B21" s="4" t="s">
        <v>77</v>
      </c>
      <c r="C21" s="5">
        <v>0.31111111111111106</v>
      </c>
      <c r="D21" s="5">
        <v>0.68611111111111101</v>
      </c>
      <c r="E21" s="12">
        <v>3102132</v>
      </c>
      <c r="F21" s="11">
        <v>2.0833333333333259E-3</v>
      </c>
      <c r="H21" s="5">
        <v>0.47499999999999981</v>
      </c>
      <c r="I21" s="5">
        <v>0.86388888888888882</v>
      </c>
      <c r="K21" s="11">
        <v>2.0833333333333259E-3</v>
      </c>
      <c r="L21" s="18">
        <v>2.0833333333333259E-3</v>
      </c>
      <c r="N21" s="18">
        <f t="shared" si="0"/>
        <v>0.33194444444444438</v>
      </c>
      <c r="O21" s="17">
        <f t="shared" si="1"/>
        <v>0.72777777777777763</v>
      </c>
      <c r="Q21" s="18">
        <f t="shared" si="2"/>
        <v>0.31111111111111106</v>
      </c>
      <c r="R21" s="18"/>
      <c r="S21" s="17">
        <f t="shared" si="3"/>
        <v>0.68611111111111101</v>
      </c>
    </row>
    <row r="22" spans="1:19" ht="15.75" customHeight="1" x14ac:dyDescent="0.35">
      <c r="A22" s="1" t="s">
        <v>61</v>
      </c>
      <c r="B22" s="4" t="s">
        <v>160</v>
      </c>
      <c r="C22" s="5">
        <v>0.3118055555555555</v>
      </c>
      <c r="D22" s="5">
        <v>0.68680555555555545</v>
      </c>
      <c r="E22" s="12">
        <v>3102133</v>
      </c>
      <c r="F22" s="11">
        <v>6.9444444444444198E-4</v>
      </c>
      <c r="H22" s="5">
        <v>0.49583333333333313</v>
      </c>
      <c r="I22" s="5">
        <v>0.88472222222222219</v>
      </c>
      <c r="K22" s="11">
        <v>6.9444444444444198E-4</v>
      </c>
      <c r="L22" s="18">
        <v>6.9444444444444198E-4</v>
      </c>
      <c r="N22" s="18">
        <f t="shared" si="0"/>
        <v>0.33263888888888882</v>
      </c>
      <c r="O22" s="17">
        <f t="shared" si="1"/>
        <v>0.72847222222222208</v>
      </c>
      <c r="Q22" s="18">
        <f t="shared" si="2"/>
        <v>0.3118055555555555</v>
      </c>
      <c r="R22" s="18"/>
      <c r="S22" s="17">
        <f t="shared" si="3"/>
        <v>0.68680555555555545</v>
      </c>
    </row>
    <row r="23" spans="1:19" ht="15.75" customHeight="1" x14ac:dyDescent="0.35">
      <c r="A23" s="1" t="s">
        <v>4</v>
      </c>
      <c r="B23" s="4" t="s">
        <v>78</v>
      </c>
      <c r="C23" s="5">
        <v>0.31527777777777771</v>
      </c>
      <c r="D23" s="5">
        <v>0.69027777777777766</v>
      </c>
      <c r="E23" s="12">
        <v>3102111</v>
      </c>
      <c r="F23" s="11">
        <v>3.4722222222222099E-3</v>
      </c>
      <c r="H23" s="5">
        <v>0.49791666666666645</v>
      </c>
      <c r="I23" s="5">
        <v>0.88680555555555551</v>
      </c>
      <c r="K23" s="11">
        <v>3.4722222222222099E-3</v>
      </c>
      <c r="L23" s="18">
        <v>3.4722222222222099E-3</v>
      </c>
      <c r="N23" s="18">
        <f t="shared" si="0"/>
        <v>0.33611111111111103</v>
      </c>
      <c r="O23" s="17">
        <f t="shared" si="1"/>
        <v>0.73194444444444429</v>
      </c>
      <c r="Q23" s="18">
        <f t="shared" si="2"/>
        <v>0.31527777777777771</v>
      </c>
      <c r="R23" s="18"/>
      <c r="S23" s="17">
        <f t="shared" si="3"/>
        <v>0.69027777777777766</v>
      </c>
    </row>
    <row r="24" spans="1:19" ht="15.75" customHeight="1" x14ac:dyDescent="0.35">
      <c r="A24" s="1" t="s">
        <v>5</v>
      </c>
      <c r="B24" s="4" t="s">
        <v>79</v>
      </c>
      <c r="C24" s="5">
        <v>0.31597222222222215</v>
      </c>
      <c r="D24" s="5">
        <v>0.6909722222222221</v>
      </c>
      <c r="E24" s="12">
        <v>200066</v>
      </c>
      <c r="F24" s="11">
        <v>6.9444444444444198E-4</v>
      </c>
      <c r="H24" s="5">
        <v>0.50624999999999976</v>
      </c>
      <c r="I24" s="5">
        <v>0.89513888888888882</v>
      </c>
      <c r="K24" s="11">
        <v>6.9444444444444198E-4</v>
      </c>
      <c r="L24" s="18">
        <v>6.9444444444444198E-4</v>
      </c>
      <c r="N24" s="18">
        <f t="shared" si="0"/>
        <v>0.33680555555555547</v>
      </c>
      <c r="O24" s="17">
        <f t="shared" si="1"/>
        <v>0.73263888888888873</v>
      </c>
      <c r="Q24" s="18">
        <f t="shared" si="2"/>
        <v>0.31597222222222215</v>
      </c>
      <c r="R24" s="18"/>
      <c r="S24" s="17">
        <f t="shared" si="3"/>
        <v>0.6909722222222221</v>
      </c>
    </row>
    <row r="25" spans="1:19" ht="15.75" customHeight="1" x14ac:dyDescent="0.35">
      <c r="A25" s="1" t="s">
        <v>6</v>
      </c>
      <c r="B25" s="4" t="s">
        <v>80</v>
      </c>
      <c r="C25" s="5">
        <v>0.31805555555555554</v>
      </c>
      <c r="D25" s="5">
        <v>0.69305555555555554</v>
      </c>
      <c r="E25" s="12">
        <v>200064</v>
      </c>
      <c r="F25" s="11">
        <v>2.0833333333333814E-3</v>
      </c>
      <c r="H25" s="5">
        <v>0.5118055555555554</v>
      </c>
      <c r="I25" s="5">
        <v>0.90069444444444446</v>
      </c>
      <c r="K25" s="11">
        <v>2.0833333333333814E-3</v>
      </c>
      <c r="L25" s="18">
        <v>2.0833333333333814E-3</v>
      </c>
      <c r="N25" s="18">
        <f t="shared" si="0"/>
        <v>0.33888888888888885</v>
      </c>
      <c r="O25" s="17">
        <f t="shared" si="1"/>
        <v>0.73472222222222205</v>
      </c>
      <c r="Q25" s="18">
        <f t="shared" si="2"/>
        <v>0.31805555555555554</v>
      </c>
      <c r="R25" s="18"/>
      <c r="S25" s="17">
        <f t="shared" si="3"/>
        <v>0.69305555555555554</v>
      </c>
    </row>
    <row r="26" spans="1:19" ht="15.75" customHeight="1" x14ac:dyDescent="0.35">
      <c r="A26" s="1" t="s">
        <v>7</v>
      </c>
      <c r="B26" s="4" t="s">
        <v>81</v>
      </c>
      <c r="C26" s="5">
        <v>0.32638888888888884</v>
      </c>
      <c r="D26" s="5">
        <v>0.70138888888888884</v>
      </c>
      <c r="E26" s="12">
        <v>200058</v>
      </c>
      <c r="F26" s="11">
        <v>8.3333333333333037E-3</v>
      </c>
      <c r="H26" s="5">
        <v>0.51319444444444429</v>
      </c>
      <c r="I26" s="5">
        <v>0.90208333333333335</v>
      </c>
      <c r="K26" s="11">
        <v>8.3333333333333037E-3</v>
      </c>
      <c r="L26" s="18">
        <v>8.3333333333333037E-3</v>
      </c>
      <c r="N26" s="18">
        <f t="shared" si="0"/>
        <v>0.34722222222222215</v>
      </c>
      <c r="O26" s="17">
        <f t="shared" si="1"/>
        <v>0.74305555555555536</v>
      </c>
      <c r="Q26" s="18">
        <f t="shared" si="2"/>
        <v>0.32638888888888884</v>
      </c>
      <c r="R26" s="18"/>
      <c r="S26" s="17">
        <f t="shared" si="3"/>
        <v>0.70138888888888884</v>
      </c>
    </row>
    <row r="27" spans="1:19" ht="15.75" customHeight="1" x14ac:dyDescent="0.35">
      <c r="A27" s="1" t="s">
        <v>8</v>
      </c>
      <c r="B27" s="4" t="s">
        <v>82</v>
      </c>
      <c r="C27" s="5">
        <v>0.3298611111111111</v>
      </c>
      <c r="D27" s="5">
        <v>0.70486111111111116</v>
      </c>
      <c r="E27" s="12">
        <v>200056</v>
      </c>
      <c r="F27" s="11">
        <v>3.4722222222222654E-3</v>
      </c>
      <c r="H27" s="5">
        <v>0.51458333333333317</v>
      </c>
      <c r="I27" s="5">
        <v>0.90347222222222223</v>
      </c>
      <c r="K27" s="11">
        <v>3.4722222222222654E-3</v>
      </c>
      <c r="L27" s="18">
        <v>3.4722222222222654E-3</v>
      </c>
      <c r="N27" s="18">
        <f t="shared" si="0"/>
        <v>0.35069444444444442</v>
      </c>
      <c r="O27" s="17">
        <f t="shared" si="1"/>
        <v>0.74652777777777768</v>
      </c>
      <c r="Q27" s="18">
        <f t="shared" si="2"/>
        <v>0.3298611111111111</v>
      </c>
      <c r="R27" s="18"/>
      <c r="S27" s="17">
        <f t="shared" si="3"/>
        <v>0.70486111111111116</v>
      </c>
    </row>
    <row r="28" spans="1:19" ht="15.75" customHeight="1" x14ac:dyDescent="0.35">
      <c r="A28" s="1" t="s">
        <v>9</v>
      </c>
      <c r="B28" s="4" t="s">
        <v>83</v>
      </c>
      <c r="C28" s="5">
        <v>0.33263888888888887</v>
      </c>
      <c r="D28" s="5">
        <v>0.70763888888888893</v>
      </c>
      <c r="E28" s="12">
        <v>200054</v>
      </c>
      <c r="F28" s="11">
        <v>2.7777777777777679E-3</v>
      </c>
      <c r="H28" s="5">
        <v>0.52013888888888871</v>
      </c>
      <c r="I28" s="5">
        <v>0.90902777777777777</v>
      </c>
      <c r="K28" s="11">
        <v>2.7777777777777679E-3</v>
      </c>
      <c r="L28" s="18">
        <v>2.7777777777777679E-3</v>
      </c>
      <c r="N28" s="18">
        <f t="shared" si="0"/>
        <v>0.35347222222222219</v>
      </c>
      <c r="O28" s="17">
        <f t="shared" si="1"/>
        <v>0.74930555555555545</v>
      </c>
      <c r="Q28" s="18">
        <f t="shared" si="2"/>
        <v>0.33263888888888887</v>
      </c>
      <c r="R28" s="18"/>
      <c r="S28" s="17">
        <f t="shared" si="3"/>
        <v>0.70763888888888893</v>
      </c>
    </row>
    <row r="29" spans="1:19" ht="15.75" customHeight="1" x14ac:dyDescent="0.35">
      <c r="A29" s="1" t="s">
        <v>10</v>
      </c>
      <c r="B29" s="4" t="s">
        <v>84</v>
      </c>
      <c r="C29" s="5">
        <v>0.33541666666666664</v>
      </c>
      <c r="D29" s="5">
        <v>0.7104166666666667</v>
      </c>
      <c r="E29" s="12">
        <v>200052</v>
      </c>
      <c r="F29" s="11">
        <v>2.7777777777777679E-3</v>
      </c>
      <c r="H29" s="5">
        <v>0.52708333333333313</v>
      </c>
      <c r="I29" s="5">
        <v>0.91597222222222219</v>
      </c>
      <c r="K29" s="11">
        <v>2.7777777777777679E-3</v>
      </c>
      <c r="L29" s="18">
        <v>2.7777777777777679E-3</v>
      </c>
      <c r="N29" s="18">
        <f t="shared" si="0"/>
        <v>0.35624999999999996</v>
      </c>
      <c r="O29" s="17">
        <f t="shared" si="1"/>
        <v>0.75208333333333321</v>
      </c>
      <c r="Q29" s="18">
        <f t="shared" si="2"/>
        <v>0.33541666666666664</v>
      </c>
      <c r="R29" s="18"/>
      <c r="S29" s="17">
        <f t="shared" si="3"/>
        <v>0.7104166666666667</v>
      </c>
    </row>
    <row r="30" spans="1:19" ht="15.75" customHeight="1" x14ac:dyDescent="0.35">
      <c r="A30" s="1" t="s">
        <v>11</v>
      </c>
      <c r="B30" s="4" t="s">
        <v>85</v>
      </c>
      <c r="C30" s="5">
        <v>0.34097222222222218</v>
      </c>
      <c r="D30" s="5">
        <v>0.71597222222222223</v>
      </c>
      <c r="E30" s="12">
        <v>200051</v>
      </c>
      <c r="F30" s="11">
        <v>5.5555555555555358E-3</v>
      </c>
      <c r="H30" s="5">
        <v>0.53402777777777755</v>
      </c>
      <c r="I30" s="5">
        <v>0.92291666666666661</v>
      </c>
      <c r="K30" s="11">
        <v>5.5555555555555358E-3</v>
      </c>
      <c r="L30" s="18">
        <v>5.5555555555555358E-3</v>
      </c>
      <c r="N30" s="18">
        <f t="shared" si="0"/>
        <v>0.36180555555555549</v>
      </c>
      <c r="O30" s="17">
        <f t="shared" si="1"/>
        <v>0.75763888888888875</v>
      </c>
      <c r="Q30" s="18">
        <f t="shared" si="2"/>
        <v>0.34097222222222218</v>
      </c>
      <c r="R30" s="18"/>
      <c r="S30" s="17">
        <f t="shared" si="3"/>
        <v>0.71597222222222223</v>
      </c>
    </row>
    <row r="31" spans="1:19" ht="15.75" customHeight="1" x14ac:dyDescent="0.35">
      <c r="A31" s="1" t="s">
        <v>12</v>
      </c>
      <c r="B31" s="4" t="s">
        <v>86</v>
      </c>
      <c r="C31" s="5">
        <v>0.34166666666666662</v>
      </c>
      <c r="D31" s="5">
        <v>0.71666666666666667</v>
      </c>
      <c r="E31" s="12">
        <v>200050</v>
      </c>
      <c r="F31" s="11">
        <v>6.9444444444444198E-4</v>
      </c>
      <c r="H31" s="5">
        <v>0.53541666666666643</v>
      </c>
      <c r="I31" s="5">
        <v>0.92430555555555549</v>
      </c>
      <c r="K31" s="11">
        <v>6.9444444444444198E-4</v>
      </c>
      <c r="L31" s="18">
        <v>6.9444444444444198E-4</v>
      </c>
      <c r="N31" s="18">
        <f t="shared" si="0"/>
        <v>0.36249999999999993</v>
      </c>
      <c r="O31" s="17">
        <f t="shared" si="1"/>
        <v>0.75833333333333319</v>
      </c>
      <c r="Q31" s="18">
        <f t="shared" si="2"/>
        <v>0.34166666666666662</v>
      </c>
      <c r="R31" s="18"/>
      <c r="S31" s="17">
        <f t="shared" si="3"/>
        <v>0.71666666666666667</v>
      </c>
    </row>
    <row r="32" spans="1:19" ht="15.75" customHeight="1" x14ac:dyDescent="0.35">
      <c r="A32" s="1" t="s">
        <v>13</v>
      </c>
      <c r="B32" s="4" t="s">
        <v>87</v>
      </c>
      <c r="C32" s="5">
        <v>0.34374999999999994</v>
      </c>
      <c r="D32" s="5">
        <v>0.71875</v>
      </c>
      <c r="E32" s="12">
        <v>200048</v>
      </c>
      <c r="F32" s="11">
        <v>2.0833333333333259E-3</v>
      </c>
      <c r="H32" s="5">
        <v>0.54374999999999973</v>
      </c>
      <c r="I32" s="5">
        <v>0.9326388888888888</v>
      </c>
      <c r="K32" s="11">
        <v>2.0833333333333259E-3</v>
      </c>
      <c r="L32" s="18">
        <v>2.0833333333333259E-3</v>
      </c>
      <c r="N32" s="18">
        <f t="shared" si="0"/>
        <v>0.36458333333333326</v>
      </c>
      <c r="O32" s="17">
        <f t="shared" si="1"/>
        <v>0.76041666666666652</v>
      </c>
      <c r="Q32" s="18">
        <f t="shared" si="2"/>
        <v>0.34374999999999994</v>
      </c>
      <c r="R32" s="18"/>
      <c r="S32" s="17">
        <f t="shared" si="3"/>
        <v>0.71875</v>
      </c>
    </row>
    <row r="33" spans="1:19" ht="15.75" customHeight="1" x14ac:dyDescent="0.35">
      <c r="A33" s="1" t="s">
        <v>14</v>
      </c>
      <c r="B33" s="4" t="s">
        <v>88</v>
      </c>
      <c r="C33" s="5">
        <v>0.35416666666666663</v>
      </c>
      <c r="D33" s="5">
        <v>0.72916666666666674</v>
      </c>
      <c r="E33" s="12">
        <v>200046</v>
      </c>
      <c r="F33" s="11">
        <v>6.9444444444444753E-3</v>
      </c>
      <c r="G33" s="11"/>
      <c r="H33" s="5">
        <v>0.54791666666666639</v>
      </c>
      <c r="I33" s="5">
        <v>0.93680555555555545</v>
      </c>
      <c r="K33" s="11">
        <v>1.0416666666666666E-2</v>
      </c>
      <c r="L33" s="18">
        <v>1.0416666666666685E-2</v>
      </c>
      <c r="N33" s="18">
        <f t="shared" si="0"/>
        <v>0.37499999999999994</v>
      </c>
      <c r="O33" s="17">
        <f t="shared" si="1"/>
        <v>0.77083333333333326</v>
      </c>
      <c r="Q33" s="18">
        <f t="shared" si="2"/>
        <v>0.35416666666666663</v>
      </c>
      <c r="R33" s="18"/>
      <c r="S33" s="17">
        <f t="shared" si="3"/>
        <v>0.72916666666666674</v>
      </c>
    </row>
    <row r="34" spans="1:19" ht="15.75" customHeight="1" x14ac:dyDescent="0.35">
      <c r="A34" s="1" t="s">
        <v>49</v>
      </c>
      <c r="B34" s="4" t="s">
        <v>89</v>
      </c>
      <c r="C34" s="5">
        <v>0.36458333333333331</v>
      </c>
      <c r="D34" s="5">
        <v>0.73958333333333348</v>
      </c>
      <c r="E34" s="12">
        <v>3102160</v>
      </c>
      <c r="F34" s="11">
        <v>8.3333333333333037E-3</v>
      </c>
      <c r="G34" s="11"/>
      <c r="H34" s="5">
        <v>0.54999999999999971</v>
      </c>
      <c r="I34" s="5">
        <v>0.93888888888888877</v>
      </c>
      <c r="K34" s="11">
        <v>1.0416666666666666E-2</v>
      </c>
      <c r="L34" s="18">
        <v>1.0416666666666685E-2</v>
      </c>
      <c r="N34" s="18">
        <f t="shared" si="0"/>
        <v>0.38541666666666663</v>
      </c>
      <c r="O34" s="17">
        <f t="shared" si="1"/>
        <v>0.78125</v>
      </c>
      <c r="Q34" s="18">
        <f t="shared" si="2"/>
        <v>0.36458333333333331</v>
      </c>
      <c r="R34" s="18"/>
      <c r="S34" s="17">
        <f t="shared" si="3"/>
        <v>0.73958333333333348</v>
      </c>
    </row>
    <row r="35" spans="1:19" ht="15.75" customHeight="1" x14ac:dyDescent="0.35">
      <c r="A35" s="1" t="s">
        <v>15</v>
      </c>
      <c r="B35" s="4" t="s">
        <v>90</v>
      </c>
      <c r="C35" s="5">
        <v>0.37222222222222218</v>
      </c>
      <c r="D35" s="5">
        <v>0.74722222222222234</v>
      </c>
      <c r="E35" s="12">
        <v>200042</v>
      </c>
      <c r="F35" s="11">
        <v>9.0277777777777457E-3</v>
      </c>
      <c r="G35" s="11"/>
      <c r="H35" s="5">
        <v>0.55277777777777748</v>
      </c>
      <c r="I35" s="5">
        <v>0.94166666666666654</v>
      </c>
      <c r="K35" s="11">
        <v>7.6388888888888886E-3</v>
      </c>
      <c r="L35" s="18">
        <v>7.6388888888888618E-3</v>
      </c>
      <c r="N35" s="18">
        <f t="shared" si="0"/>
        <v>0.39305555555555549</v>
      </c>
      <c r="O35" s="17">
        <f t="shared" si="1"/>
        <v>0.78888888888888886</v>
      </c>
      <c r="Q35" s="18">
        <f t="shared" si="2"/>
        <v>0.37222222222222218</v>
      </c>
      <c r="R35" s="18"/>
      <c r="S35" s="17">
        <f t="shared" si="3"/>
        <v>0.74722222222222234</v>
      </c>
    </row>
    <row r="36" spans="1:19" ht="15.75" customHeight="1" x14ac:dyDescent="0.35">
      <c r="A36" s="1" t="s">
        <v>16</v>
      </c>
      <c r="B36" s="4" t="s">
        <v>91</v>
      </c>
      <c r="C36" s="5">
        <v>0.37361111111111106</v>
      </c>
      <c r="D36" s="5">
        <v>0.74861111111111123</v>
      </c>
      <c r="E36" s="12">
        <v>3102109</v>
      </c>
      <c r="F36" s="11">
        <v>1.388888888888884E-3</v>
      </c>
      <c r="G36" s="11"/>
      <c r="H36" s="5">
        <v>0.55486111111111081</v>
      </c>
      <c r="I36" s="5">
        <v>0.94374999999999987</v>
      </c>
      <c r="K36" s="11">
        <v>1.388888888888884E-3</v>
      </c>
      <c r="L36" s="18">
        <v>1.388888888888884E-3</v>
      </c>
      <c r="N36" s="18">
        <f t="shared" si="0"/>
        <v>0.39444444444444438</v>
      </c>
      <c r="O36" s="17">
        <f t="shared" si="1"/>
        <v>0.79027777777777775</v>
      </c>
      <c r="Q36" s="18">
        <f t="shared" si="2"/>
        <v>0.37361111111111106</v>
      </c>
      <c r="R36" s="18"/>
      <c r="S36" s="17">
        <f t="shared" si="3"/>
        <v>0.74861111111111123</v>
      </c>
    </row>
    <row r="37" spans="1:19" ht="15.75" customHeight="1" x14ac:dyDescent="0.35">
      <c r="A37" s="1" t="s">
        <v>17</v>
      </c>
      <c r="B37" s="4" t="s">
        <v>92</v>
      </c>
      <c r="C37" s="5">
        <v>0.37708333333333327</v>
      </c>
      <c r="D37" s="5">
        <v>0.75208333333333344</v>
      </c>
      <c r="E37" s="12">
        <v>3102107</v>
      </c>
      <c r="F37" s="11">
        <v>4.1666666666666519E-3</v>
      </c>
      <c r="G37" s="11"/>
      <c r="H37" s="5">
        <v>0.55833333333333302</v>
      </c>
      <c r="I37" s="5">
        <v>0.94722222222222208</v>
      </c>
      <c r="K37" s="11">
        <v>3.472222222222222E-3</v>
      </c>
      <c r="L37" s="18">
        <v>3.4722222222222099E-3</v>
      </c>
      <c r="N37" s="18">
        <f t="shared" si="0"/>
        <v>0.39791666666666659</v>
      </c>
      <c r="O37" s="17">
        <f t="shared" si="1"/>
        <v>0.79374999999999996</v>
      </c>
      <c r="Q37" s="18">
        <f t="shared" si="2"/>
        <v>0.37708333333333327</v>
      </c>
      <c r="R37" s="18"/>
      <c r="S37" s="17">
        <f t="shared" si="3"/>
        <v>0.75208333333333344</v>
      </c>
    </row>
    <row r="38" spans="1:19" ht="15.75" customHeight="1" x14ac:dyDescent="0.35">
      <c r="A38" s="1" t="s">
        <v>18</v>
      </c>
      <c r="B38" s="4" t="s">
        <v>93</v>
      </c>
      <c r="C38" s="5">
        <v>0.37847222222222215</v>
      </c>
      <c r="D38" s="5">
        <v>0.75347222222222232</v>
      </c>
      <c r="E38" s="12">
        <v>200040</v>
      </c>
      <c r="F38" s="11">
        <v>1.388888888888884E-3</v>
      </c>
      <c r="G38" s="11"/>
      <c r="H38" s="5">
        <v>0.56111111111111078</v>
      </c>
      <c r="I38" s="5">
        <v>0.94999999999999984</v>
      </c>
      <c r="K38" s="11">
        <v>1.388888888888884E-3</v>
      </c>
      <c r="L38" s="18">
        <v>1.388888888888884E-3</v>
      </c>
      <c r="N38" s="18">
        <f t="shared" si="0"/>
        <v>0.39930555555555547</v>
      </c>
      <c r="O38" s="17">
        <f t="shared" si="1"/>
        <v>0.79513888888888884</v>
      </c>
      <c r="Q38" s="18">
        <f t="shared" si="2"/>
        <v>0.37847222222222215</v>
      </c>
      <c r="R38" s="18"/>
      <c r="S38" s="17">
        <f t="shared" si="3"/>
        <v>0.75347222222222232</v>
      </c>
    </row>
    <row r="39" spans="1:19" ht="15.75" customHeight="1" x14ac:dyDescent="0.35">
      <c r="A39" s="1" t="s">
        <v>19</v>
      </c>
      <c r="B39" s="4" t="s">
        <v>94</v>
      </c>
      <c r="C39" s="5">
        <v>0.37986111111111104</v>
      </c>
      <c r="D39" s="5">
        <v>0.7548611111111112</v>
      </c>
      <c r="E39" s="12">
        <v>200039</v>
      </c>
      <c r="F39" s="11">
        <v>2.083333333333437E-3</v>
      </c>
      <c r="G39" s="11"/>
      <c r="H39" s="5">
        <v>0.56249999999999967</v>
      </c>
      <c r="I39" s="5">
        <v>0.95138888888888873</v>
      </c>
      <c r="K39" s="11">
        <v>1.3888888888888889E-3</v>
      </c>
      <c r="L39" s="18">
        <v>1.388888888888884E-3</v>
      </c>
      <c r="N39" s="18">
        <f t="shared" si="0"/>
        <v>0.40069444444444435</v>
      </c>
      <c r="O39" s="17">
        <f t="shared" si="1"/>
        <v>0.79652777777777772</v>
      </c>
      <c r="Q39" s="18">
        <f t="shared" si="2"/>
        <v>0.37986111111111104</v>
      </c>
      <c r="R39" s="18"/>
      <c r="S39" s="17">
        <f t="shared" si="3"/>
        <v>0.7548611111111112</v>
      </c>
    </row>
    <row r="40" spans="1:19" ht="15.75" customHeight="1" x14ac:dyDescent="0.35">
      <c r="A40" s="1" t="s">
        <v>20</v>
      </c>
      <c r="B40" s="4" t="s">
        <v>95</v>
      </c>
      <c r="C40" s="5">
        <v>0.38124999999999992</v>
      </c>
      <c r="D40" s="5">
        <v>0.75625000000000009</v>
      </c>
      <c r="E40" s="12">
        <v>200027</v>
      </c>
      <c r="F40" s="11">
        <v>4.8611111111110938E-3</v>
      </c>
      <c r="G40" s="11"/>
      <c r="H40" s="5">
        <v>0.56319444444444411</v>
      </c>
      <c r="I40" s="5">
        <v>0.95208333333333317</v>
      </c>
      <c r="K40" s="11">
        <v>1.3888888888888889E-3</v>
      </c>
      <c r="L40" s="18">
        <v>1.388888888888884E-3</v>
      </c>
      <c r="N40" s="18">
        <f t="shared" si="0"/>
        <v>0.40208333333333324</v>
      </c>
      <c r="O40" s="17">
        <f t="shared" si="1"/>
        <v>0.79791666666666661</v>
      </c>
      <c r="Q40" s="18">
        <f t="shared" si="2"/>
        <v>0.38124999999999992</v>
      </c>
      <c r="R40" s="18"/>
      <c r="S40" s="17">
        <f t="shared" si="3"/>
        <v>0.75625000000000009</v>
      </c>
    </row>
    <row r="41" spans="1:19" ht="15.75" customHeight="1" x14ac:dyDescent="0.35">
      <c r="A41" s="9" t="s">
        <v>134</v>
      </c>
      <c r="B41" s="10" t="s">
        <v>135</v>
      </c>
      <c r="C41" s="5">
        <v>0.38541666666666657</v>
      </c>
      <c r="D41" s="5">
        <v>0.76041666666666674</v>
      </c>
      <c r="E41" s="12">
        <v>200023</v>
      </c>
      <c r="F41" s="11">
        <v>6.9444444444444198E-3</v>
      </c>
      <c r="G41" s="11"/>
      <c r="H41" s="5">
        <v>0.56458333333333299</v>
      </c>
      <c r="I41" s="5">
        <v>0.95347222222222205</v>
      </c>
      <c r="K41" s="11">
        <v>4.1666666666666666E-3</v>
      </c>
      <c r="L41" s="18">
        <v>4.1666666666666519E-3</v>
      </c>
      <c r="N41" s="18">
        <f t="shared" si="0"/>
        <v>0.40624999999999989</v>
      </c>
      <c r="O41" s="17">
        <f t="shared" si="1"/>
        <v>0.80208333333333326</v>
      </c>
      <c r="Q41" s="18">
        <f t="shared" si="2"/>
        <v>0.38541666666666657</v>
      </c>
      <c r="R41" s="18"/>
      <c r="S41" s="17">
        <f t="shared" si="3"/>
        <v>0.76041666666666674</v>
      </c>
    </row>
    <row r="42" spans="1:19" ht="15.75" customHeight="1" x14ac:dyDescent="0.35">
      <c r="A42" s="9" t="s">
        <v>136</v>
      </c>
      <c r="B42" s="10" t="s">
        <v>137</v>
      </c>
      <c r="C42" s="5">
        <v>0.40624999999999989</v>
      </c>
      <c r="D42" s="5">
        <v>0.78125000000000011</v>
      </c>
      <c r="E42" s="12">
        <v>200023</v>
      </c>
      <c r="F42" s="11">
        <v>1.041666666666663E-2</v>
      </c>
      <c r="G42" s="11"/>
      <c r="H42" s="5">
        <v>0.56874999999999964</v>
      </c>
      <c r="I42" s="5">
        <v>0.95763888888888871</v>
      </c>
      <c r="K42" s="11">
        <v>1.3888888888888888E-2</v>
      </c>
      <c r="L42" s="18">
        <v>2.0833333333333332E-2</v>
      </c>
      <c r="N42" s="18">
        <f t="shared" si="0"/>
        <v>0.4270833333333332</v>
      </c>
      <c r="O42" s="17">
        <f t="shared" si="1"/>
        <v>0.82291666666666663</v>
      </c>
      <c r="Q42" s="18">
        <f t="shared" si="2"/>
        <v>0.40624999999999989</v>
      </c>
      <c r="R42" s="18"/>
      <c r="S42" s="17">
        <f t="shared" si="3"/>
        <v>0.78125000000000011</v>
      </c>
    </row>
    <row r="43" spans="1:19" ht="15.75" customHeight="1" x14ac:dyDescent="0.35">
      <c r="A43" s="1" t="s">
        <v>62</v>
      </c>
      <c r="B43" s="4" t="s">
        <v>96</v>
      </c>
      <c r="C43" s="5">
        <v>0.41111111111111098</v>
      </c>
      <c r="D43" s="5">
        <v>0.7861111111111112</v>
      </c>
      <c r="E43" s="12">
        <v>200022</v>
      </c>
      <c r="F43" s="11">
        <v>3.4722222222223209E-3</v>
      </c>
      <c r="G43" s="11"/>
      <c r="H43" s="5">
        <v>0.57569444444444406</v>
      </c>
      <c r="I43" s="5">
        <v>0.96458333333333313</v>
      </c>
      <c r="K43" s="11">
        <v>4.8611111111111112E-3</v>
      </c>
      <c r="L43" s="18">
        <v>4.8611111111110938E-3</v>
      </c>
      <c r="N43" s="18">
        <f t="shared" si="0"/>
        <v>0.4319444444444443</v>
      </c>
      <c r="O43" s="17">
        <f t="shared" si="1"/>
        <v>0.82777777777777772</v>
      </c>
      <c r="Q43" s="18">
        <f t="shared" si="2"/>
        <v>0.41111111111111098</v>
      </c>
      <c r="R43" s="18"/>
      <c r="S43" s="17">
        <f t="shared" si="3"/>
        <v>0.7861111111111112</v>
      </c>
    </row>
    <row r="44" spans="1:19" ht="15.75" customHeight="1" x14ac:dyDescent="0.35">
      <c r="A44" s="1" t="s">
        <v>52</v>
      </c>
      <c r="B44" s="4" t="s">
        <v>97</v>
      </c>
      <c r="C44" s="5">
        <v>0.41874999999999984</v>
      </c>
      <c r="D44" s="5">
        <v>0.79375000000000007</v>
      </c>
      <c r="E44" s="12">
        <v>3004102</v>
      </c>
      <c r="F44" s="11">
        <v>6.9444444444444198E-3</v>
      </c>
      <c r="G44" s="11"/>
      <c r="H44" s="5">
        <v>0.58263888888888848</v>
      </c>
      <c r="I44" s="5">
        <v>0.97152777777777755</v>
      </c>
      <c r="K44" s="11">
        <v>7.6388888888888886E-3</v>
      </c>
      <c r="L44" s="18">
        <v>7.6388888888888618E-3</v>
      </c>
      <c r="N44" s="18">
        <f t="shared" si="0"/>
        <v>0.43958333333333316</v>
      </c>
      <c r="O44" s="17">
        <f t="shared" si="1"/>
        <v>0.83541666666666659</v>
      </c>
      <c r="Q44" s="18">
        <f t="shared" si="2"/>
        <v>0.41874999999999984</v>
      </c>
      <c r="R44" s="18"/>
      <c r="S44" s="17">
        <f t="shared" si="3"/>
        <v>0.79375000000000007</v>
      </c>
    </row>
    <row r="45" spans="1:19" ht="15.75" customHeight="1" x14ac:dyDescent="0.35">
      <c r="A45" s="1" t="s">
        <v>21</v>
      </c>
      <c r="B45" s="4" t="s">
        <v>98</v>
      </c>
      <c r="C45" s="5">
        <v>0.42361111111111094</v>
      </c>
      <c r="D45" s="5">
        <v>0.79861111111111116</v>
      </c>
      <c r="E45" s="12">
        <v>200017</v>
      </c>
      <c r="F45" s="11">
        <v>3.4722222222222099E-3</v>
      </c>
      <c r="G45" s="11"/>
      <c r="H45" s="5">
        <v>0.58611111111111069</v>
      </c>
      <c r="I45" s="5">
        <v>0.97499999999999976</v>
      </c>
      <c r="K45" s="11">
        <v>4.8611111111111112E-3</v>
      </c>
      <c r="L45" s="18">
        <v>4.8611111111110938E-3</v>
      </c>
      <c r="N45" s="18">
        <f t="shared" si="0"/>
        <v>0.44444444444444425</v>
      </c>
      <c r="O45" s="17">
        <f t="shared" si="1"/>
        <v>0.84027777777777768</v>
      </c>
      <c r="Q45" s="18">
        <f t="shared" si="2"/>
        <v>0.42361111111111094</v>
      </c>
      <c r="R45" s="18"/>
      <c r="S45" s="17">
        <f t="shared" si="3"/>
        <v>0.79861111111111116</v>
      </c>
    </row>
    <row r="46" spans="1:19" ht="15.75" customHeight="1" x14ac:dyDescent="0.35">
      <c r="A46" s="1" t="s">
        <v>22</v>
      </c>
      <c r="B46" s="4" t="s">
        <v>99</v>
      </c>
      <c r="C46" s="5">
        <v>0.43055555555555536</v>
      </c>
      <c r="D46" s="5">
        <v>0.80555555555555558</v>
      </c>
      <c r="E46" s="12">
        <v>200016</v>
      </c>
      <c r="F46" s="11">
        <v>3.4722222222222099E-3</v>
      </c>
      <c r="G46" s="11"/>
      <c r="H46" s="5">
        <v>0.59305555555555511</v>
      </c>
      <c r="I46" s="5">
        <v>0.98194444444444418</v>
      </c>
      <c r="K46" s="11">
        <v>6.9444444444444441E-3</v>
      </c>
      <c r="L46" s="18">
        <v>6.9444444444444198E-3</v>
      </c>
      <c r="N46" s="18">
        <f t="shared" si="0"/>
        <v>0.45138888888888867</v>
      </c>
      <c r="O46" s="17">
        <f t="shared" si="1"/>
        <v>0.8472222222222221</v>
      </c>
      <c r="Q46" s="18">
        <f t="shared" si="2"/>
        <v>0.43055555555555536</v>
      </c>
      <c r="R46" s="18"/>
      <c r="S46" s="17">
        <f t="shared" si="3"/>
        <v>0.80555555555555558</v>
      </c>
    </row>
    <row r="47" spans="1:19" ht="15.75" customHeight="1" x14ac:dyDescent="0.35">
      <c r="A47" s="1" t="s">
        <v>23</v>
      </c>
      <c r="B47" s="4" t="s">
        <v>100</v>
      </c>
      <c r="C47" s="5">
        <v>0.43402777777777757</v>
      </c>
      <c r="D47" s="5">
        <v>0.80902777777777779</v>
      </c>
      <c r="E47" s="12">
        <v>200014</v>
      </c>
      <c r="F47" s="11">
        <v>3.4722222222222099E-3</v>
      </c>
      <c r="G47" s="11"/>
      <c r="H47" s="5">
        <v>0.59999999999999953</v>
      </c>
      <c r="I47" s="5">
        <v>0.9888888888888886</v>
      </c>
      <c r="K47" s="11">
        <v>3.4722222222222099E-3</v>
      </c>
      <c r="L47" s="18">
        <v>3.4722222222222099E-3</v>
      </c>
      <c r="N47" s="18">
        <f t="shared" si="0"/>
        <v>0.45486111111111088</v>
      </c>
      <c r="O47" s="17">
        <f t="shared" si="1"/>
        <v>0.85069444444444431</v>
      </c>
      <c r="Q47" s="18">
        <f t="shared" si="2"/>
        <v>0.43402777777777757</v>
      </c>
      <c r="R47" s="18"/>
      <c r="S47" s="17">
        <f t="shared" si="3"/>
        <v>0.80902777777777779</v>
      </c>
    </row>
    <row r="48" spans="1:19" ht="15.75" customHeight="1" x14ac:dyDescent="0.35">
      <c r="A48" s="1" t="s">
        <v>24</v>
      </c>
      <c r="B48" s="4" t="s">
        <v>101</v>
      </c>
      <c r="C48" s="5">
        <v>0.43749999999999978</v>
      </c>
      <c r="D48" s="5">
        <v>0.8125</v>
      </c>
      <c r="E48" s="12">
        <v>200012</v>
      </c>
      <c r="F48" s="11">
        <v>6.9444444444444198E-3</v>
      </c>
      <c r="G48" s="11"/>
      <c r="H48" s="5">
        <v>0.60416666666666619</v>
      </c>
      <c r="I48" s="5">
        <v>0.99305555555555525</v>
      </c>
      <c r="K48" s="11">
        <v>3.472222222222222E-3</v>
      </c>
      <c r="L48" s="18">
        <v>3.4722222222222099E-3</v>
      </c>
      <c r="N48" s="18">
        <f t="shared" si="0"/>
        <v>0.45833333333333309</v>
      </c>
      <c r="O48" s="17">
        <f t="shared" si="1"/>
        <v>0.85416666666666652</v>
      </c>
      <c r="Q48" s="18">
        <f t="shared" si="2"/>
        <v>0.43749999999999978</v>
      </c>
      <c r="R48" s="18"/>
      <c r="S48" s="17">
        <f t="shared" si="3"/>
        <v>0.8125</v>
      </c>
    </row>
    <row r="49" spans="1:19" ht="15.75" customHeight="1" x14ac:dyDescent="0.35">
      <c r="A49" s="1" t="s">
        <v>25</v>
      </c>
      <c r="B49" s="4" t="s">
        <v>138</v>
      </c>
      <c r="C49" s="5">
        <v>0.44097222222222199</v>
      </c>
      <c r="D49" s="5" t="s">
        <v>187</v>
      </c>
      <c r="E49" s="12">
        <v>200411</v>
      </c>
      <c r="F49" s="11"/>
      <c r="G49" s="11"/>
      <c r="H49" s="5"/>
      <c r="I49" s="5"/>
      <c r="K49" s="11"/>
      <c r="L49" s="18">
        <v>3.4722222222222099E-3</v>
      </c>
      <c r="N49" s="18">
        <f t="shared" si="0"/>
        <v>0.4618055555555553</v>
      </c>
      <c r="O49" s="17">
        <f t="shared" si="1"/>
        <v>0.85763888888888873</v>
      </c>
      <c r="Q49" s="18">
        <f t="shared" si="2"/>
        <v>0.44097222222222199</v>
      </c>
      <c r="R49" s="18"/>
      <c r="S49" s="17">
        <f t="shared" si="3"/>
        <v>0.81597222222222221</v>
      </c>
    </row>
    <row r="50" spans="1:19" ht="15.75" customHeight="1" x14ac:dyDescent="0.35">
      <c r="A50" s="9" t="s">
        <v>188</v>
      </c>
      <c r="B50" s="10" t="s">
        <v>189</v>
      </c>
      <c r="C50" s="5">
        <v>0.44652777777777752</v>
      </c>
      <c r="D50" s="5">
        <v>0.82152777777777775</v>
      </c>
      <c r="E50" s="12">
        <v>200006</v>
      </c>
      <c r="F50" s="11"/>
      <c r="G50" s="11"/>
      <c r="H50" s="5"/>
      <c r="I50" s="5"/>
      <c r="K50" s="11"/>
      <c r="L50" s="18">
        <v>5.5555555555555558E-3</v>
      </c>
      <c r="N50" s="18">
        <f t="shared" ref="N50:N64" si="4">L50+N49</f>
        <v>0.46736111111111084</v>
      </c>
      <c r="O50" s="17">
        <f t="shared" ref="O50:O64" si="5">O49+L50</f>
        <v>0.86319444444444426</v>
      </c>
      <c r="Q50" s="18">
        <f t="shared" si="2"/>
        <v>0.44652777777777752</v>
      </c>
      <c r="R50" s="18"/>
      <c r="S50" s="17">
        <f t="shared" si="3"/>
        <v>0.82152777777777775</v>
      </c>
    </row>
    <row r="51" spans="1:19" ht="15.75" customHeight="1" x14ac:dyDescent="0.35">
      <c r="A51" s="9" t="s">
        <v>161</v>
      </c>
      <c r="B51" t="s">
        <v>162</v>
      </c>
      <c r="C51" s="5">
        <v>0.44999999999999973</v>
      </c>
      <c r="D51" s="5">
        <v>0.82499999999999996</v>
      </c>
      <c r="E51" s="12"/>
      <c r="F51" s="11"/>
      <c r="G51" s="11"/>
      <c r="H51" s="5"/>
      <c r="I51" s="5"/>
      <c r="K51" s="11"/>
      <c r="L51" s="18">
        <v>3.472222222222222E-3</v>
      </c>
      <c r="N51" s="18">
        <f t="shared" si="4"/>
        <v>0.47083333333333305</v>
      </c>
      <c r="O51" s="17">
        <f t="shared" si="5"/>
        <v>0.86666666666666647</v>
      </c>
      <c r="Q51" s="18">
        <f t="shared" si="2"/>
        <v>0.44999999999999973</v>
      </c>
      <c r="R51" s="18"/>
      <c r="S51" s="17">
        <f t="shared" si="3"/>
        <v>0.82499999999999996</v>
      </c>
    </row>
    <row r="52" spans="1:19" ht="15.75" customHeight="1" x14ac:dyDescent="0.35">
      <c r="A52" s="9" t="s">
        <v>163</v>
      </c>
      <c r="B52" s="10" t="s">
        <v>167</v>
      </c>
      <c r="C52" s="5">
        <v>0.46527777777777751</v>
      </c>
      <c r="D52" s="5">
        <v>0.84027777777777768</v>
      </c>
      <c r="E52" s="12"/>
      <c r="F52" s="11"/>
      <c r="G52" s="11"/>
      <c r="H52" s="5"/>
      <c r="I52" s="5"/>
      <c r="K52" s="11"/>
      <c r="L52" s="18">
        <v>1.5277777777777777E-2</v>
      </c>
      <c r="N52" s="18">
        <f t="shared" si="4"/>
        <v>0.48611111111111083</v>
      </c>
      <c r="O52" s="17">
        <f t="shared" si="5"/>
        <v>0.8819444444444442</v>
      </c>
      <c r="Q52" s="18">
        <f t="shared" si="2"/>
        <v>0.46527777777777751</v>
      </c>
      <c r="R52" s="18"/>
      <c r="S52" s="17">
        <f t="shared" si="3"/>
        <v>0.84027777777777768</v>
      </c>
    </row>
    <row r="53" spans="1:19" ht="15.75" customHeight="1" x14ac:dyDescent="0.35">
      <c r="A53" s="9" t="s">
        <v>164</v>
      </c>
      <c r="B53" s="10" t="s">
        <v>168</v>
      </c>
      <c r="C53" s="5">
        <v>0.49513888888888863</v>
      </c>
      <c r="D53" s="5">
        <v>0.8701388888888888</v>
      </c>
      <c r="E53" s="12"/>
      <c r="F53" s="11"/>
      <c r="G53" s="11"/>
      <c r="H53" s="5"/>
      <c r="I53" s="5"/>
      <c r="K53" s="11"/>
      <c r="L53" s="18">
        <v>2.9861111111111113E-2</v>
      </c>
      <c r="N53" s="18">
        <f t="shared" si="4"/>
        <v>0.51597222222222194</v>
      </c>
      <c r="O53" s="17">
        <f t="shared" si="5"/>
        <v>0.91180555555555531</v>
      </c>
      <c r="Q53" s="18">
        <f t="shared" si="2"/>
        <v>0.49513888888888863</v>
      </c>
      <c r="R53" s="18"/>
      <c r="S53" s="17">
        <f t="shared" si="3"/>
        <v>0.8701388888888888</v>
      </c>
    </row>
    <row r="54" spans="1:19" ht="15.75" customHeight="1" x14ac:dyDescent="0.35">
      <c r="A54" s="9" t="s">
        <v>165</v>
      </c>
      <c r="B54" s="10" t="s">
        <v>169</v>
      </c>
      <c r="C54" s="5">
        <v>0.49652777777777751</v>
      </c>
      <c r="D54" s="5">
        <v>0.87152777777777768</v>
      </c>
      <c r="E54" s="12"/>
      <c r="F54" s="11"/>
      <c r="G54" s="11"/>
      <c r="H54" s="5"/>
      <c r="I54" s="5"/>
      <c r="K54" s="11"/>
      <c r="L54" s="18">
        <v>1.3888888888888889E-3</v>
      </c>
      <c r="N54" s="18">
        <f t="shared" si="4"/>
        <v>0.51736111111111083</v>
      </c>
      <c r="O54" s="17">
        <f t="shared" si="5"/>
        <v>0.9131944444444442</v>
      </c>
      <c r="Q54" s="18">
        <f t="shared" si="2"/>
        <v>0.49652777777777751</v>
      </c>
      <c r="R54" s="18"/>
      <c r="S54" s="17">
        <f t="shared" si="3"/>
        <v>0.87152777777777768</v>
      </c>
    </row>
    <row r="55" spans="1:19" ht="15.75" customHeight="1" x14ac:dyDescent="0.35">
      <c r="A55" s="9" t="s">
        <v>166</v>
      </c>
      <c r="B55" s="10" t="s">
        <v>170</v>
      </c>
      <c r="C55" s="5">
        <v>0.5381944444444442</v>
      </c>
      <c r="D55" s="5">
        <v>0.91319444444444431</v>
      </c>
      <c r="E55" s="12"/>
      <c r="F55" s="11"/>
      <c r="G55" s="11"/>
      <c r="H55" s="5"/>
      <c r="I55" s="5"/>
      <c r="K55" s="11"/>
      <c r="L55" s="18">
        <v>4.1666666666666664E-2</v>
      </c>
      <c r="N55" s="18">
        <f t="shared" si="4"/>
        <v>0.55902777777777746</v>
      </c>
      <c r="O55" s="17">
        <f t="shared" si="5"/>
        <v>0.95486111111111083</v>
      </c>
      <c r="Q55" s="18">
        <f t="shared" si="2"/>
        <v>0.5381944444444442</v>
      </c>
      <c r="R55" s="18"/>
      <c r="S55" s="17">
        <f t="shared" si="3"/>
        <v>0.91319444444444431</v>
      </c>
    </row>
    <row r="56" spans="1:19" ht="15.75" customHeight="1" x14ac:dyDescent="0.35">
      <c r="A56" s="1" t="s">
        <v>171</v>
      </c>
      <c r="B56" s="4" t="s">
        <v>172</v>
      </c>
      <c r="C56" s="5">
        <v>0.54861111111111083</v>
      </c>
      <c r="D56" s="5">
        <v>0.92361111111111094</v>
      </c>
      <c r="E56" s="12"/>
      <c r="F56" s="11"/>
      <c r="G56" s="11"/>
      <c r="H56" s="5"/>
      <c r="I56" s="5"/>
      <c r="K56" s="11"/>
      <c r="L56" s="18">
        <v>1.0416666666666666E-2</v>
      </c>
      <c r="N56" s="18">
        <f t="shared" si="4"/>
        <v>0.56944444444444409</v>
      </c>
      <c r="O56" s="17">
        <f t="shared" si="5"/>
        <v>0.96527777777777746</v>
      </c>
      <c r="Q56" s="18">
        <f t="shared" si="2"/>
        <v>0.54861111111111083</v>
      </c>
      <c r="R56" s="18"/>
      <c r="S56" s="17">
        <f t="shared" si="3"/>
        <v>0.92361111111111094</v>
      </c>
    </row>
    <row r="57" spans="1:19" ht="15.75" customHeight="1" x14ac:dyDescent="0.35">
      <c r="A57" s="1" t="s">
        <v>173</v>
      </c>
      <c r="B57" s="4" t="s">
        <v>174</v>
      </c>
      <c r="C57" s="5">
        <v>0.55555555555555525</v>
      </c>
      <c r="D57" s="5">
        <v>0.93055555555555536</v>
      </c>
      <c r="E57" s="12"/>
      <c r="F57" s="11"/>
      <c r="G57" s="11"/>
      <c r="H57" s="5"/>
      <c r="I57" s="5"/>
      <c r="K57" s="11"/>
      <c r="L57" s="18">
        <v>6.9444444444444441E-3</v>
      </c>
      <c r="N57" s="18">
        <f t="shared" si="4"/>
        <v>0.57638888888888851</v>
      </c>
      <c r="O57" s="17">
        <f t="shared" si="5"/>
        <v>0.97222222222222188</v>
      </c>
      <c r="Q57" s="18">
        <f t="shared" si="2"/>
        <v>0.55555555555555525</v>
      </c>
      <c r="R57" s="18"/>
      <c r="S57" s="17">
        <f t="shared" si="3"/>
        <v>0.93055555555555536</v>
      </c>
    </row>
    <row r="58" spans="1:19" ht="15.75" customHeight="1" x14ac:dyDescent="0.35">
      <c r="A58" s="1" t="s">
        <v>175</v>
      </c>
      <c r="B58" s="4" t="s">
        <v>176</v>
      </c>
      <c r="C58" s="5">
        <v>0.55694444444444413</v>
      </c>
      <c r="D58" s="5">
        <v>0.93194444444444424</v>
      </c>
      <c r="E58" s="12"/>
      <c r="F58" s="11"/>
      <c r="G58" s="11"/>
      <c r="H58" s="5"/>
      <c r="I58" s="5"/>
      <c r="K58" s="11"/>
      <c r="L58" s="18">
        <v>1.3888888888888889E-3</v>
      </c>
      <c r="N58" s="18">
        <f t="shared" si="4"/>
        <v>0.57777777777777739</v>
      </c>
      <c r="O58" s="17">
        <f t="shared" si="5"/>
        <v>0.97361111111111076</v>
      </c>
      <c r="Q58" s="18">
        <f t="shared" si="2"/>
        <v>0.55694444444444413</v>
      </c>
      <c r="R58" s="18"/>
      <c r="S58" s="17">
        <f t="shared" si="3"/>
        <v>0.93194444444444424</v>
      </c>
    </row>
    <row r="59" spans="1:19" ht="15.75" customHeight="1" x14ac:dyDescent="0.35">
      <c r="A59" s="1" t="s">
        <v>177</v>
      </c>
      <c r="B59" s="4" t="s">
        <v>178</v>
      </c>
      <c r="C59" s="5">
        <v>0.55833333333333302</v>
      </c>
      <c r="D59" s="5">
        <v>0.93333333333333313</v>
      </c>
      <c r="E59" s="12"/>
      <c r="F59" s="11"/>
      <c r="G59" s="11"/>
      <c r="H59" s="5"/>
      <c r="I59" s="5"/>
      <c r="K59" s="11"/>
      <c r="L59" s="18">
        <v>1.3888888888888889E-3</v>
      </c>
      <c r="N59" s="18">
        <f t="shared" si="4"/>
        <v>0.57916666666666627</v>
      </c>
      <c r="O59" s="17">
        <f t="shared" si="5"/>
        <v>0.97499999999999964</v>
      </c>
      <c r="Q59" s="18">
        <f t="shared" si="2"/>
        <v>0.55833333333333302</v>
      </c>
      <c r="R59" s="18"/>
      <c r="S59" s="17">
        <f t="shared" si="3"/>
        <v>0.93333333333333313</v>
      </c>
    </row>
    <row r="60" spans="1:19" ht="15.75" customHeight="1" x14ac:dyDescent="0.35">
      <c r="A60" s="1" t="s">
        <v>179</v>
      </c>
      <c r="B60" s="4" t="s">
        <v>180</v>
      </c>
      <c r="C60" s="5">
        <v>0.56666666666666632</v>
      </c>
      <c r="D60" s="5">
        <v>0.94166666666666643</v>
      </c>
      <c r="E60" s="12"/>
      <c r="F60" s="11"/>
      <c r="G60" s="11"/>
      <c r="H60" s="5"/>
      <c r="I60" s="5"/>
      <c r="K60" s="11"/>
      <c r="L60" s="18">
        <v>8.3333333333333332E-3</v>
      </c>
      <c r="N60" s="18">
        <f t="shared" si="4"/>
        <v>0.58749999999999958</v>
      </c>
      <c r="O60" s="17">
        <f t="shared" si="5"/>
        <v>0.98333333333333295</v>
      </c>
      <c r="Q60" s="18">
        <f t="shared" si="2"/>
        <v>0.56666666666666632</v>
      </c>
      <c r="R60" s="18"/>
      <c r="S60" s="17">
        <f t="shared" si="3"/>
        <v>0.94166666666666643</v>
      </c>
    </row>
    <row r="61" spans="1:19" ht="15.75" customHeight="1" x14ac:dyDescent="0.35">
      <c r="A61" s="1" t="s">
        <v>181</v>
      </c>
      <c r="B61" s="4" t="s">
        <v>182</v>
      </c>
      <c r="C61" s="5">
        <v>0.5680555555555552</v>
      </c>
      <c r="D61" s="5">
        <v>0.94305555555555531</v>
      </c>
      <c r="E61" s="12"/>
      <c r="F61" s="11"/>
      <c r="G61" s="11"/>
      <c r="H61" s="5"/>
      <c r="I61" s="5"/>
      <c r="K61" s="11"/>
      <c r="L61" s="18">
        <v>1.3888888888888889E-3</v>
      </c>
      <c r="N61" s="18">
        <f t="shared" si="4"/>
        <v>0.58888888888888846</v>
      </c>
      <c r="O61" s="17">
        <f t="shared" si="5"/>
        <v>0.98472222222222183</v>
      </c>
      <c r="Q61" s="18">
        <f t="shared" si="2"/>
        <v>0.5680555555555552</v>
      </c>
      <c r="R61" s="18"/>
      <c r="S61" s="17">
        <f t="shared" si="3"/>
        <v>0.94305555555555531</v>
      </c>
    </row>
    <row r="62" spans="1:19" ht="15.75" hidden="1" customHeight="1" x14ac:dyDescent="0.35">
      <c r="A62" s="1" t="s">
        <v>183</v>
      </c>
      <c r="B62" s="4" t="s">
        <v>184</v>
      </c>
      <c r="C62" s="5">
        <v>0.61666666666666636</v>
      </c>
      <c r="D62" s="5">
        <v>0.99166666666666647</v>
      </c>
      <c r="E62" s="12"/>
      <c r="F62" s="11"/>
      <c r="G62" s="11"/>
      <c r="H62" s="5"/>
      <c r="I62" s="5"/>
      <c r="K62" s="11"/>
      <c r="L62" s="18">
        <v>4.8611111111111112E-2</v>
      </c>
      <c r="N62" s="18">
        <f t="shared" si="4"/>
        <v>0.63749999999999962</v>
      </c>
      <c r="O62" s="17">
        <f t="shared" si="5"/>
        <v>1.033333333333333</v>
      </c>
      <c r="Q62" s="18">
        <f t="shared" si="2"/>
        <v>0.61666666666666636</v>
      </c>
      <c r="R62" s="18"/>
      <c r="S62" s="17">
        <f t="shared" si="3"/>
        <v>0.99166666666666647</v>
      </c>
    </row>
    <row r="63" spans="1:19" ht="15.75" hidden="1" customHeight="1" x14ac:dyDescent="0.35">
      <c r="A63" s="1" t="s">
        <v>192</v>
      </c>
      <c r="B63" s="4" t="s">
        <v>193</v>
      </c>
      <c r="C63" s="5">
        <v>0.62777777777777743</v>
      </c>
      <c r="D63" s="5">
        <v>1.0027777777777775</v>
      </c>
      <c r="E63" s="12"/>
      <c r="F63" s="11"/>
      <c r="G63" s="11"/>
      <c r="H63" s="5"/>
      <c r="I63" s="5"/>
      <c r="K63" s="11"/>
      <c r="L63" s="18">
        <v>1.1111111111111112E-2</v>
      </c>
      <c r="N63" s="18">
        <f t="shared" si="4"/>
        <v>0.64861111111111069</v>
      </c>
      <c r="O63" s="17">
        <f t="shared" si="5"/>
        <v>1.0444444444444441</v>
      </c>
      <c r="Q63" s="18">
        <f t="shared" si="2"/>
        <v>0.62777777777777743</v>
      </c>
      <c r="R63" s="18"/>
      <c r="S63" s="17">
        <f t="shared" si="3"/>
        <v>1.0027777777777775</v>
      </c>
    </row>
    <row r="64" spans="1:19" ht="15.75" customHeight="1" x14ac:dyDescent="0.35">
      <c r="A64" s="9" t="s">
        <v>145</v>
      </c>
      <c r="B64" s="10" t="s">
        <v>146</v>
      </c>
      <c r="C64" s="5">
        <v>0.63888888888888851</v>
      </c>
      <c r="D64" s="5">
        <v>1.0138888888888886</v>
      </c>
      <c r="E64" s="12"/>
      <c r="F64" s="11"/>
      <c r="G64" s="11"/>
      <c r="H64" s="5"/>
      <c r="I64" s="5"/>
      <c r="K64" s="11"/>
      <c r="L64" s="18">
        <v>1.1111111111111112E-2</v>
      </c>
      <c r="N64" s="18">
        <f t="shared" si="4"/>
        <v>0.65972222222222177</v>
      </c>
      <c r="O64" s="17">
        <f t="shared" si="5"/>
        <v>1.0555555555555551</v>
      </c>
      <c r="Q64" s="18">
        <f t="shared" si="2"/>
        <v>0.63888888888888851</v>
      </c>
      <c r="R64" s="18"/>
      <c r="S64" s="17">
        <f t="shared" si="3"/>
        <v>1.0138888888888886</v>
      </c>
    </row>
    <row r="65" spans="1:23" s="25" customFormat="1" ht="15.75" customHeight="1" x14ac:dyDescent="0.35">
      <c r="A65" s="35" t="s">
        <v>156</v>
      </c>
      <c r="B65" s="36"/>
      <c r="C65" s="33" t="s">
        <v>148</v>
      </c>
      <c r="D65" s="33" t="s">
        <v>155</v>
      </c>
      <c r="E65" s="33" t="s">
        <v>133</v>
      </c>
      <c r="H65" s="41" t="s">
        <v>196</v>
      </c>
      <c r="I65" s="41"/>
      <c r="L65" s="26"/>
      <c r="M65" s="26"/>
      <c r="N65" s="26"/>
      <c r="O65" s="26"/>
      <c r="Q65" s="40" t="s">
        <v>195</v>
      </c>
      <c r="R65" s="40"/>
      <c r="S65" s="40"/>
    </row>
    <row r="66" spans="1:23" s="25" customFormat="1" ht="15.5" x14ac:dyDescent="0.35">
      <c r="A66" s="35" t="s">
        <v>158</v>
      </c>
      <c r="B66" s="36"/>
      <c r="C66" s="34"/>
      <c r="D66" s="34"/>
      <c r="E66" s="34"/>
      <c r="H66" s="16" t="s">
        <v>148</v>
      </c>
      <c r="I66" s="16" t="s">
        <v>155</v>
      </c>
      <c r="L66" s="27" t="s">
        <v>194</v>
      </c>
      <c r="M66" s="27"/>
      <c r="N66" s="27"/>
      <c r="O66" s="27"/>
      <c r="P66" s="28"/>
      <c r="Q66" s="27" t="s">
        <v>148</v>
      </c>
      <c r="R66" s="27"/>
      <c r="S66" s="27" t="s">
        <v>155</v>
      </c>
      <c r="T66" s="27" t="s">
        <v>194</v>
      </c>
    </row>
    <row r="67" spans="1:23" x14ac:dyDescent="0.35">
      <c r="A67" s="19" t="s">
        <v>145</v>
      </c>
      <c r="B67" s="10" t="s">
        <v>146</v>
      </c>
      <c r="C67" s="7">
        <v>0.27083333333333331</v>
      </c>
      <c r="D67" s="7">
        <v>0.6875</v>
      </c>
      <c r="E67" s="20"/>
      <c r="H67" s="7">
        <v>0.27083333333333331</v>
      </c>
      <c r="I67" s="7">
        <v>0.66666666666666663</v>
      </c>
      <c r="L67" s="23"/>
      <c r="M67" s="23"/>
      <c r="N67" s="24"/>
      <c r="O67" s="24"/>
      <c r="P67" s="22" t="s">
        <v>155</v>
      </c>
      <c r="Q67" s="24">
        <v>0.27083333333333331</v>
      </c>
      <c r="R67" s="24"/>
      <c r="S67" s="24">
        <v>0.6875</v>
      </c>
      <c r="T67" s="23"/>
    </row>
    <row r="68" spans="1:23" x14ac:dyDescent="0.35">
      <c r="A68" s="1" t="s">
        <v>197</v>
      </c>
      <c r="B68" s="4" t="s">
        <v>198</v>
      </c>
      <c r="C68" s="7">
        <v>0.34027777777777773</v>
      </c>
      <c r="D68" s="7">
        <v>0.76388888888888884</v>
      </c>
      <c r="E68" s="20"/>
      <c r="H68" s="7">
        <v>0.29027777777777775</v>
      </c>
      <c r="I68" s="7">
        <v>0.68611111111111112</v>
      </c>
      <c r="L68" s="24">
        <v>6.9444444444444434E-2</v>
      </c>
      <c r="M68" s="23"/>
      <c r="N68" s="24"/>
      <c r="O68" s="24"/>
      <c r="P68" s="24">
        <v>1.9444444444444486E-2</v>
      </c>
      <c r="Q68" s="24">
        <f>Q67+L68</f>
        <v>0.34027777777777773</v>
      </c>
      <c r="R68" s="24"/>
      <c r="S68" s="24">
        <f>S67+T68</f>
        <v>0.76388888888888884</v>
      </c>
      <c r="T68" s="24">
        <v>7.6388888888888895E-2</v>
      </c>
    </row>
    <row r="69" spans="1:23" x14ac:dyDescent="0.35">
      <c r="A69" s="9" t="s">
        <v>165</v>
      </c>
      <c r="B69" s="10" t="s">
        <v>169</v>
      </c>
      <c r="C69" s="6">
        <v>0.36111111111111105</v>
      </c>
      <c r="D69" s="6">
        <v>0.78472222222222221</v>
      </c>
      <c r="E69" s="20"/>
      <c r="H69" s="6">
        <v>0.34930555555555554</v>
      </c>
      <c r="I69" s="6">
        <v>0.74513888888888891</v>
      </c>
      <c r="L69" s="24">
        <v>2.0833333333333332E-2</v>
      </c>
      <c r="M69" s="23"/>
      <c r="N69" s="24"/>
      <c r="O69" s="24"/>
      <c r="P69" s="24">
        <v>5.902777777777779E-2</v>
      </c>
      <c r="Q69" s="24">
        <f t="shared" ref="Q69:Q112" si="6">Q68+L69</f>
        <v>0.36111111111111105</v>
      </c>
      <c r="R69" s="24"/>
      <c r="S69" s="24">
        <f t="shared" ref="S69:S74" si="7">S68+T69</f>
        <v>0.78472222222222221</v>
      </c>
      <c r="T69" s="24">
        <v>2.0833333333333332E-2</v>
      </c>
      <c r="U69" s="8"/>
    </row>
    <row r="70" spans="1:23" x14ac:dyDescent="0.35">
      <c r="A70" s="9" t="s">
        <v>166</v>
      </c>
      <c r="B70" s="10" t="s">
        <v>170</v>
      </c>
      <c r="C70" s="6">
        <v>0.40277777777777773</v>
      </c>
      <c r="D70" s="6">
        <v>0.84027777777777779</v>
      </c>
      <c r="E70" s="20"/>
      <c r="H70" s="6">
        <v>0.39097222222222222</v>
      </c>
      <c r="I70" s="6">
        <v>0.78680555555555554</v>
      </c>
      <c r="L70" s="24">
        <v>4.1666666666666685E-2</v>
      </c>
      <c r="M70" s="23"/>
      <c r="N70" s="24"/>
      <c r="O70" s="24"/>
      <c r="P70" s="24">
        <v>4.166666666666663E-2</v>
      </c>
      <c r="Q70" s="24">
        <f t="shared" si="6"/>
        <v>0.40277777777777773</v>
      </c>
      <c r="R70" s="24"/>
      <c r="S70" s="24">
        <f t="shared" si="7"/>
        <v>0.84027777777777779</v>
      </c>
      <c r="T70" s="24">
        <v>5.5555555555555552E-2</v>
      </c>
    </row>
    <row r="71" spans="1:23" x14ac:dyDescent="0.35">
      <c r="A71" s="9" t="s">
        <v>163</v>
      </c>
      <c r="B71" s="10" t="s">
        <v>167</v>
      </c>
      <c r="C71" s="6">
        <v>0.40416666666666662</v>
      </c>
      <c r="D71" s="6">
        <v>0.84166666666666667</v>
      </c>
      <c r="E71" s="20"/>
      <c r="H71" s="6">
        <v>0.3923611111111111</v>
      </c>
      <c r="I71" s="6">
        <v>0.78819444444444442</v>
      </c>
      <c r="L71" s="24">
        <v>1.388888888888884E-3</v>
      </c>
      <c r="M71" s="23"/>
      <c r="N71" s="24"/>
      <c r="O71" s="24"/>
      <c r="P71" s="24">
        <v>1.388888888888884E-3</v>
      </c>
      <c r="Q71" s="24">
        <f t="shared" si="6"/>
        <v>0.40416666666666662</v>
      </c>
      <c r="R71" s="24"/>
      <c r="S71" s="24">
        <f t="shared" si="7"/>
        <v>0.84166666666666667</v>
      </c>
      <c r="T71" s="24">
        <f t="shared" ref="T71:T74" si="8">D71-D70</f>
        <v>1.388888888888884E-3</v>
      </c>
    </row>
    <row r="72" spans="1:23" x14ac:dyDescent="0.35">
      <c r="A72" s="9" t="s">
        <v>164</v>
      </c>
      <c r="B72" s="10" t="s">
        <v>168</v>
      </c>
      <c r="C72" s="6">
        <v>0.43402777777777773</v>
      </c>
      <c r="D72" s="7">
        <v>0.875</v>
      </c>
      <c r="E72" s="20"/>
      <c r="H72" s="6">
        <v>0.42222222222222222</v>
      </c>
      <c r="I72" s="7">
        <v>0.81805555555555554</v>
      </c>
      <c r="L72" s="24">
        <v>2.9861111111111116E-2</v>
      </c>
      <c r="M72" s="23"/>
      <c r="N72" s="24"/>
      <c r="O72" s="24"/>
      <c r="P72" s="24">
        <v>2.9861111111111116E-2</v>
      </c>
      <c r="Q72" s="24">
        <f t="shared" si="6"/>
        <v>0.43402777777777773</v>
      </c>
      <c r="R72" s="24"/>
      <c r="S72" s="24">
        <f t="shared" si="7"/>
        <v>0.875</v>
      </c>
      <c r="T72" s="24">
        <v>3.3333333333333333E-2</v>
      </c>
      <c r="W72" s="8"/>
    </row>
    <row r="73" spans="1:23" x14ac:dyDescent="0.35">
      <c r="A73" s="2" t="s">
        <v>185</v>
      </c>
      <c r="B73" s="4" t="s">
        <v>186</v>
      </c>
      <c r="C73" s="6">
        <v>0.43541666666666662</v>
      </c>
      <c r="D73" s="6">
        <v>0.87638888888888888</v>
      </c>
      <c r="E73" s="20"/>
      <c r="H73" s="6">
        <v>0.4236111111111111</v>
      </c>
      <c r="I73" s="6">
        <v>0.81944444444444442</v>
      </c>
      <c r="L73" s="24">
        <v>1.388888888888884E-3</v>
      </c>
      <c r="M73" s="23"/>
      <c r="N73" s="24"/>
      <c r="O73" s="24"/>
      <c r="P73" s="24">
        <v>1.388888888888884E-3</v>
      </c>
      <c r="Q73" s="24">
        <f t="shared" si="6"/>
        <v>0.43541666666666662</v>
      </c>
      <c r="R73" s="24"/>
      <c r="S73" s="24">
        <f t="shared" si="7"/>
        <v>0.87638888888888888</v>
      </c>
      <c r="T73" s="24">
        <f t="shared" si="8"/>
        <v>1.388888888888884E-3</v>
      </c>
    </row>
    <row r="74" spans="1:23" x14ac:dyDescent="0.35">
      <c r="A74" s="2" t="s">
        <v>190</v>
      </c>
      <c r="B74" s="4" t="s">
        <v>191</v>
      </c>
      <c r="C74" s="6">
        <v>0.43888888888888883</v>
      </c>
      <c r="D74" s="6">
        <v>0.87986111111111109</v>
      </c>
      <c r="E74" s="21">
        <v>200008</v>
      </c>
      <c r="H74" s="6">
        <v>0.42708333333333331</v>
      </c>
      <c r="I74" s="6">
        <v>0.82291666666666663</v>
      </c>
      <c r="L74" s="24">
        <v>3.4722222222222099E-3</v>
      </c>
      <c r="M74" s="23"/>
      <c r="N74" s="24"/>
      <c r="O74" s="24"/>
      <c r="P74" s="24">
        <v>3.4722222222222099E-3</v>
      </c>
      <c r="Q74" s="24">
        <f t="shared" si="6"/>
        <v>0.43888888888888883</v>
      </c>
      <c r="R74" s="24"/>
      <c r="S74" s="24">
        <f t="shared" si="7"/>
        <v>0.87986111111111109</v>
      </c>
      <c r="T74" s="24">
        <f t="shared" si="8"/>
        <v>3.4722222222222099E-3</v>
      </c>
      <c r="W74" s="8"/>
    </row>
    <row r="75" spans="1:23" ht="15.75" customHeight="1" x14ac:dyDescent="0.35">
      <c r="A75" s="2" t="s">
        <v>25</v>
      </c>
      <c r="B75" s="4" t="s">
        <v>138</v>
      </c>
      <c r="C75" s="6">
        <v>0.44861111111111096</v>
      </c>
      <c r="D75" s="6" t="s">
        <v>187</v>
      </c>
      <c r="E75" s="12">
        <v>200411</v>
      </c>
      <c r="F75" s="8">
        <v>1.0416666666666666E-2</v>
      </c>
      <c r="H75" s="6">
        <v>0.43680555555555545</v>
      </c>
      <c r="I75" s="6" t="s">
        <v>187</v>
      </c>
      <c r="L75" s="24">
        <v>9.7222222222221322E-3</v>
      </c>
      <c r="M75" s="23"/>
      <c r="N75" s="24"/>
      <c r="O75" s="24"/>
      <c r="P75" s="24"/>
      <c r="Q75" s="24">
        <f t="shared" si="6"/>
        <v>0.44861111111111096</v>
      </c>
      <c r="R75" s="24"/>
      <c r="S75" s="24"/>
      <c r="T75" s="24"/>
    </row>
    <row r="76" spans="1:23" ht="15" customHeight="1" x14ac:dyDescent="0.35">
      <c r="A76" s="2" t="s">
        <v>26</v>
      </c>
      <c r="B76" s="4" t="s">
        <v>102</v>
      </c>
      <c r="C76" s="6">
        <v>0.45069444444444429</v>
      </c>
      <c r="D76" s="6" t="s">
        <v>187</v>
      </c>
      <c r="E76" s="12">
        <v>3102128</v>
      </c>
      <c r="F76" s="8">
        <v>2.0833333333333259E-3</v>
      </c>
      <c r="G76" s="11"/>
      <c r="H76" s="6">
        <v>0.43888888888888877</v>
      </c>
      <c r="I76" s="6" t="s">
        <v>187</v>
      </c>
      <c r="L76" s="24">
        <v>2.0833333333333259E-3</v>
      </c>
      <c r="M76" s="23"/>
      <c r="N76" s="24"/>
      <c r="O76" s="24"/>
      <c r="P76" s="24"/>
      <c r="Q76" s="24">
        <f t="shared" si="6"/>
        <v>0.45069444444444429</v>
      </c>
      <c r="R76" s="24"/>
      <c r="S76" s="24"/>
      <c r="T76" s="24"/>
      <c r="W76" s="8"/>
    </row>
    <row r="77" spans="1:23" ht="15.75" customHeight="1" x14ac:dyDescent="0.35">
      <c r="A77" s="3" t="s">
        <v>27</v>
      </c>
      <c r="B77" s="4" t="s">
        <v>103</v>
      </c>
      <c r="C77" s="6">
        <v>0.45138888888888873</v>
      </c>
      <c r="D77" s="6" t="s">
        <v>187</v>
      </c>
      <c r="E77" s="12">
        <v>3102129</v>
      </c>
      <c r="F77" s="8">
        <v>6.9444444444444198E-4</v>
      </c>
      <c r="G77" s="11"/>
      <c r="H77" s="6">
        <v>0.43958333333333321</v>
      </c>
      <c r="I77" s="6" t="s">
        <v>187</v>
      </c>
      <c r="L77" s="24">
        <v>6.9444444444444198E-4</v>
      </c>
      <c r="M77" s="23"/>
      <c r="N77" s="24"/>
      <c r="O77" s="24"/>
      <c r="P77" s="24"/>
      <c r="Q77" s="24">
        <f t="shared" si="6"/>
        <v>0.45138888888888873</v>
      </c>
      <c r="R77" s="24"/>
      <c r="S77" s="24"/>
      <c r="T77" s="24"/>
    </row>
    <row r="78" spans="1:23" ht="15" customHeight="1" x14ac:dyDescent="0.35">
      <c r="A78" s="3" t="s">
        <v>28</v>
      </c>
      <c r="B78" s="4" t="s">
        <v>104</v>
      </c>
      <c r="C78" s="6">
        <v>0.45208333333333317</v>
      </c>
      <c r="D78" s="6">
        <v>0.88611111111111107</v>
      </c>
      <c r="E78" s="12">
        <v>200010</v>
      </c>
      <c r="F78" s="8">
        <v>6.9444444444444198E-4</v>
      </c>
      <c r="G78" s="11"/>
      <c r="H78" s="6">
        <v>0.44027777777777766</v>
      </c>
      <c r="I78" s="6">
        <v>0.82916666666666661</v>
      </c>
      <c r="L78" s="24">
        <v>6.9444444444444198E-4</v>
      </c>
      <c r="M78" s="23"/>
      <c r="N78" s="24"/>
      <c r="O78" s="24"/>
      <c r="P78" s="24">
        <v>6.2499999999999778E-3</v>
      </c>
      <c r="Q78" s="24">
        <f t="shared" si="6"/>
        <v>0.45208333333333317</v>
      </c>
      <c r="R78" s="24"/>
      <c r="S78" s="24">
        <f>S74+T78</f>
        <v>0.88611111111111107</v>
      </c>
      <c r="T78" s="24">
        <f>D78-D74</f>
        <v>6.2499999999999778E-3</v>
      </c>
    </row>
    <row r="79" spans="1:23" ht="15.75" customHeight="1" x14ac:dyDescent="0.35">
      <c r="A79" s="2" t="s">
        <v>29</v>
      </c>
      <c r="B79" s="4" t="s">
        <v>105</v>
      </c>
      <c r="C79" s="6">
        <v>0.4541666666666665</v>
      </c>
      <c r="D79" s="6">
        <v>0.88888888888888884</v>
      </c>
      <c r="E79" s="12">
        <v>200011</v>
      </c>
      <c r="F79" s="8">
        <v>2.0833333333333259E-3</v>
      </c>
      <c r="G79" s="11"/>
      <c r="H79" s="6">
        <v>0.44236111111111098</v>
      </c>
      <c r="I79" s="6">
        <v>0.83124999999999993</v>
      </c>
      <c r="L79" s="24">
        <v>2.0833333333333259E-3</v>
      </c>
      <c r="M79" s="23"/>
      <c r="N79" s="24"/>
      <c r="O79" s="24"/>
      <c r="P79" s="24">
        <v>2.0833333333333259E-3</v>
      </c>
      <c r="Q79" s="24">
        <f t="shared" si="6"/>
        <v>0.4541666666666665</v>
      </c>
      <c r="R79" s="24"/>
      <c r="S79" s="24">
        <f>S78+T79</f>
        <v>0.88888888888888884</v>
      </c>
      <c r="T79" s="24">
        <v>2.7777777777777779E-3</v>
      </c>
    </row>
    <row r="80" spans="1:23" ht="15" customHeight="1" x14ac:dyDescent="0.35">
      <c r="A80" s="2" t="s">
        <v>30</v>
      </c>
      <c r="B80" s="4" t="s">
        <v>106</v>
      </c>
      <c r="C80" s="6">
        <v>0.46249999999999986</v>
      </c>
      <c r="D80" s="6">
        <v>0.89722222222222225</v>
      </c>
      <c r="E80" s="12">
        <v>200013</v>
      </c>
      <c r="F80" s="8">
        <v>8.3333333333333332E-3</v>
      </c>
      <c r="G80" s="11"/>
      <c r="H80" s="6">
        <v>0.45069444444444434</v>
      </c>
      <c r="I80" s="6">
        <v>0.83958333333333335</v>
      </c>
      <c r="L80" s="24">
        <v>8.3333333333333592E-3</v>
      </c>
      <c r="M80" s="23"/>
      <c r="N80" s="24"/>
      <c r="O80" s="24"/>
      <c r="P80" s="24">
        <v>8.3333333333334147E-3</v>
      </c>
      <c r="Q80" s="24">
        <f t="shared" si="6"/>
        <v>0.46249999999999986</v>
      </c>
      <c r="R80" s="24"/>
      <c r="S80" s="24">
        <f t="shared" ref="S80:S112" si="9">S79+T80</f>
        <v>0.89722222222222225</v>
      </c>
      <c r="T80" s="24">
        <f t="shared" ref="T80:T111" si="10">D80-D79</f>
        <v>8.3333333333334147E-3</v>
      </c>
    </row>
    <row r="81" spans="1:22" ht="15" customHeight="1" x14ac:dyDescent="0.35">
      <c r="A81" s="3" t="s">
        <v>31</v>
      </c>
      <c r="B81" s="4" t="s">
        <v>107</v>
      </c>
      <c r="C81" s="6">
        <v>0.46666666666666651</v>
      </c>
      <c r="D81" s="6">
        <v>0.90138888888888891</v>
      </c>
      <c r="E81" s="12">
        <v>200015</v>
      </c>
      <c r="F81" s="8">
        <v>4.1666666666666666E-3</v>
      </c>
      <c r="G81" s="11"/>
      <c r="H81" s="6">
        <v>0.45486111111111099</v>
      </c>
      <c r="I81" s="6">
        <v>0.84375</v>
      </c>
      <c r="L81" s="24">
        <v>4.1666666666666519E-3</v>
      </c>
      <c r="M81" s="23"/>
      <c r="N81" s="24"/>
      <c r="O81" s="24"/>
      <c r="P81" s="24">
        <v>4.1666666666666519E-3</v>
      </c>
      <c r="Q81" s="24">
        <f t="shared" si="6"/>
        <v>0.46666666666666651</v>
      </c>
      <c r="R81" s="24"/>
      <c r="S81" s="24">
        <f t="shared" si="9"/>
        <v>0.90138888888888891</v>
      </c>
      <c r="T81" s="24">
        <f t="shared" si="10"/>
        <v>4.1666666666666519E-3</v>
      </c>
    </row>
    <row r="82" spans="1:22" ht="15" customHeight="1" x14ac:dyDescent="0.35">
      <c r="A82" s="3" t="s">
        <v>32</v>
      </c>
      <c r="B82" s="4" t="s">
        <v>108</v>
      </c>
      <c r="C82" s="6">
        <v>0.46944444444444428</v>
      </c>
      <c r="D82" s="6">
        <v>0.90416666666666667</v>
      </c>
      <c r="E82" s="12">
        <v>200018</v>
      </c>
      <c r="F82" s="8">
        <v>2.7777777777777679E-3</v>
      </c>
      <c r="G82" s="11"/>
      <c r="H82" s="6">
        <v>0.45763888888888876</v>
      </c>
      <c r="I82" s="6">
        <v>0.84652777777777777</v>
      </c>
      <c r="L82" s="24">
        <v>2.7777777777777679E-3</v>
      </c>
      <c r="M82" s="23"/>
      <c r="N82" s="24"/>
      <c r="O82" s="24"/>
      <c r="P82" s="24">
        <v>2.7777777777777679E-3</v>
      </c>
      <c r="Q82" s="24">
        <f t="shared" si="6"/>
        <v>0.46944444444444428</v>
      </c>
      <c r="R82" s="24"/>
      <c r="S82" s="24">
        <f t="shared" si="9"/>
        <v>0.90416666666666667</v>
      </c>
      <c r="T82" s="24">
        <f t="shared" si="10"/>
        <v>2.7777777777777679E-3</v>
      </c>
    </row>
    <row r="83" spans="1:22" ht="15" customHeight="1" x14ac:dyDescent="0.35">
      <c r="A83" s="3" t="s">
        <v>53</v>
      </c>
      <c r="B83" s="4" t="s">
        <v>109</v>
      </c>
      <c r="C83" s="6">
        <v>0.47083333333333316</v>
      </c>
      <c r="D83" s="6">
        <v>0.90625</v>
      </c>
      <c r="E83" s="12">
        <v>3000401</v>
      </c>
      <c r="F83" s="8">
        <v>1.388888888888884E-3</v>
      </c>
      <c r="G83" s="11"/>
      <c r="H83" s="6">
        <v>0.45902777777777765</v>
      </c>
      <c r="I83" s="6">
        <v>0.84791666666666665</v>
      </c>
      <c r="L83" s="24">
        <v>1.388888888888884E-3</v>
      </c>
      <c r="M83" s="23"/>
      <c r="N83" s="24"/>
      <c r="O83" s="24"/>
      <c r="P83" s="24">
        <v>1.388888888888884E-3</v>
      </c>
      <c r="Q83" s="24">
        <f t="shared" si="6"/>
        <v>0.47083333333333316</v>
      </c>
      <c r="R83" s="24"/>
      <c r="S83" s="24">
        <f t="shared" si="9"/>
        <v>0.90625</v>
      </c>
      <c r="T83" s="24">
        <v>2.0833333333333333E-3</v>
      </c>
    </row>
    <row r="84" spans="1:22" ht="15" customHeight="1" x14ac:dyDescent="0.35">
      <c r="A84" s="3" t="s">
        <v>143</v>
      </c>
      <c r="B84" s="4" t="s">
        <v>144</v>
      </c>
      <c r="C84" s="6">
        <v>0.47430555555555537</v>
      </c>
      <c r="D84" s="6">
        <v>0.90972222222222221</v>
      </c>
      <c r="E84" s="13">
        <v>3102159</v>
      </c>
      <c r="F84" s="8">
        <v>3.4722222222222099E-3</v>
      </c>
      <c r="G84" s="11"/>
      <c r="H84" s="6">
        <v>0.46249999999999986</v>
      </c>
      <c r="I84" s="6">
        <v>0.85138888888888886</v>
      </c>
      <c r="L84" s="24">
        <v>3.4722222222222099E-3</v>
      </c>
      <c r="M84" s="23"/>
      <c r="N84" s="24"/>
      <c r="O84" s="24"/>
      <c r="P84" s="24">
        <v>3.4722222222222099E-3</v>
      </c>
      <c r="Q84" s="24">
        <f t="shared" si="6"/>
        <v>0.47430555555555537</v>
      </c>
      <c r="R84" s="24"/>
      <c r="S84" s="24">
        <f t="shared" si="9"/>
        <v>0.90972222222222221</v>
      </c>
      <c r="T84" s="24">
        <f t="shared" si="10"/>
        <v>3.4722222222222099E-3</v>
      </c>
    </row>
    <row r="85" spans="1:22" ht="15" customHeight="1" x14ac:dyDescent="0.35">
      <c r="A85" s="9" t="s">
        <v>134</v>
      </c>
      <c r="B85" s="10" t="s">
        <v>135</v>
      </c>
      <c r="C85" s="6">
        <v>0.48611111111111094</v>
      </c>
      <c r="D85" s="6">
        <v>0.92361111111111105</v>
      </c>
      <c r="E85" s="12">
        <v>200023</v>
      </c>
      <c r="F85" s="8">
        <v>1.2499999999999956E-2</v>
      </c>
      <c r="G85" s="11"/>
      <c r="H85" s="6">
        <v>0.47499999999999981</v>
      </c>
      <c r="I85" s="6">
        <v>0.86388888888888882</v>
      </c>
      <c r="J85" s="8"/>
      <c r="L85" s="24">
        <v>1.1805555555555555E-2</v>
      </c>
      <c r="M85" s="23"/>
      <c r="N85" s="24"/>
      <c r="O85" s="24"/>
      <c r="P85" s="24">
        <v>1.2499999999999956E-2</v>
      </c>
      <c r="Q85" s="24">
        <f t="shared" si="6"/>
        <v>0.48611111111111094</v>
      </c>
      <c r="R85" s="24"/>
      <c r="S85" s="24">
        <f t="shared" si="9"/>
        <v>0.92361111111111105</v>
      </c>
      <c r="T85" s="24">
        <v>1.3888888888888888E-2</v>
      </c>
    </row>
    <row r="86" spans="1:22" ht="15" customHeight="1" x14ac:dyDescent="0.35">
      <c r="A86" s="9" t="s">
        <v>136</v>
      </c>
      <c r="B86" s="10" t="s">
        <v>137</v>
      </c>
      <c r="C86" s="6">
        <v>0.5069444444444442</v>
      </c>
      <c r="D86" s="6">
        <v>0.94097222222222221</v>
      </c>
      <c r="E86" s="12">
        <v>200023</v>
      </c>
      <c r="F86" s="8">
        <v>1.041666666666663E-2</v>
      </c>
      <c r="G86" s="14"/>
      <c r="H86" s="6">
        <v>0.49583333333333313</v>
      </c>
      <c r="I86" s="6">
        <v>0.88472222222222219</v>
      </c>
      <c r="L86" s="24">
        <v>2.0833333333333315E-2</v>
      </c>
      <c r="M86" s="23"/>
      <c r="N86" s="24"/>
      <c r="O86" s="24"/>
      <c r="P86" s="24">
        <v>2.083333333333337E-2</v>
      </c>
      <c r="Q86" s="24">
        <f t="shared" si="6"/>
        <v>0.5069444444444442</v>
      </c>
      <c r="R86" s="24"/>
      <c r="S86" s="24">
        <f t="shared" si="9"/>
        <v>0.94097222222222221</v>
      </c>
      <c r="T86" s="24">
        <v>1.7361111111111112E-2</v>
      </c>
    </row>
    <row r="87" spans="1:22" x14ac:dyDescent="0.35">
      <c r="A87" s="3" t="s">
        <v>33</v>
      </c>
      <c r="B87" s="4" t="s">
        <v>110</v>
      </c>
      <c r="C87" s="6">
        <v>0.50902777777777752</v>
      </c>
      <c r="D87" s="6">
        <v>0.94305555555555554</v>
      </c>
      <c r="E87" s="12">
        <v>200026</v>
      </c>
      <c r="F87" s="8">
        <v>2.0833333333333259E-3</v>
      </c>
      <c r="G87" s="14"/>
      <c r="H87" s="6">
        <v>0.49791666666666645</v>
      </c>
      <c r="I87" s="6">
        <v>0.88680555555555551</v>
      </c>
      <c r="L87" s="24">
        <v>2.0833333333333259E-3</v>
      </c>
      <c r="M87" s="23"/>
      <c r="N87" s="24"/>
      <c r="O87" s="24"/>
      <c r="P87" s="24">
        <v>2.0833333333333259E-3</v>
      </c>
      <c r="Q87" s="24">
        <f t="shared" si="6"/>
        <v>0.50902777777777752</v>
      </c>
      <c r="R87" s="24"/>
      <c r="S87" s="24">
        <f t="shared" si="9"/>
        <v>0.94305555555555554</v>
      </c>
      <c r="T87" s="24">
        <f t="shared" si="10"/>
        <v>2.0833333333333259E-3</v>
      </c>
    </row>
    <row r="88" spans="1:22" x14ac:dyDescent="0.35">
      <c r="A88" s="3" t="s">
        <v>34</v>
      </c>
      <c r="B88" s="4" t="s">
        <v>111</v>
      </c>
      <c r="C88" s="6">
        <v>0.51736111111111083</v>
      </c>
      <c r="D88" s="6">
        <v>0.95138888888888884</v>
      </c>
      <c r="E88" s="12">
        <v>3102106</v>
      </c>
      <c r="F88" s="8">
        <v>8.3333333333333037E-3</v>
      </c>
      <c r="G88" s="11"/>
      <c r="H88" s="6">
        <v>0.50624999999999976</v>
      </c>
      <c r="I88" s="6">
        <v>0.89513888888888882</v>
      </c>
      <c r="L88" s="24">
        <v>8.3333333333333037E-3</v>
      </c>
      <c r="M88" s="23"/>
      <c r="N88" s="24"/>
      <c r="O88" s="24"/>
      <c r="P88" s="24">
        <v>8.3333333333333037E-3</v>
      </c>
      <c r="Q88" s="24">
        <f t="shared" si="6"/>
        <v>0.51736111111111083</v>
      </c>
      <c r="R88" s="24"/>
      <c r="S88" s="24">
        <f t="shared" si="9"/>
        <v>0.95138888888888884</v>
      </c>
      <c r="T88" s="24">
        <f t="shared" si="10"/>
        <v>8.3333333333333037E-3</v>
      </c>
      <c r="V88" s="8"/>
    </row>
    <row r="89" spans="1:22" x14ac:dyDescent="0.35">
      <c r="A89" s="3" t="s">
        <v>35</v>
      </c>
      <c r="B89" s="4" t="s">
        <v>112</v>
      </c>
      <c r="C89" s="6">
        <v>0.52291666666666647</v>
      </c>
      <c r="D89" s="6">
        <v>0.95694444444444449</v>
      </c>
      <c r="E89" s="12">
        <v>3102108</v>
      </c>
      <c r="F89" s="8">
        <v>5.5555555555555358E-3</v>
      </c>
      <c r="G89" s="11"/>
      <c r="H89" s="6">
        <v>0.5118055555555554</v>
      </c>
      <c r="I89" s="6">
        <v>0.90069444444444446</v>
      </c>
      <c r="L89" s="24">
        <v>5.5555555555556468E-3</v>
      </c>
      <c r="M89" s="23"/>
      <c r="N89" s="24"/>
      <c r="O89" s="24"/>
      <c r="P89" s="24">
        <v>5.5555555555556468E-3</v>
      </c>
      <c r="Q89" s="24">
        <f t="shared" si="6"/>
        <v>0.52291666666666647</v>
      </c>
      <c r="R89" s="24"/>
      <c r="S89" s="24">
        <f t="shared" si="9"/>
        <v>0.95694444444444449</v>
      </c>
      <c r="T89" s="24">
        <f t="shared" si="10"/>
        <v>5.5555555555556468E-3</v>
      </c>
    </row>
    <row r="90" spans="1:22" x14ac:dyDescent="0.35">
      <c r="A90" s="3" t="s">
        <v>36</v>
      </c>
      <c r="B90" s="4" t="s">
        <v>113</v>
      </c>
      <c r="C90" s="6">
        <v>0.52430555555555536</v>
      </c>
      <c r="D90" s="6">
        <v>0.95833333333333337</v>
      </c>
      <c r="E90" s="12">
        <v>200041</v>
      </c>
      <c r="F90" s="8">
        <v>1.388888888888884E-3</v>
      </c>
      <c r="G90" s="11"/>
      <c r="H90" s="6">
        <v>0.51319444444444429</v>
      </c>
      <c r="I90" s="6">
        <v>0.90208333333333335</v>
      </c>
      <c r="L90" s="24">
        <v>1.388888888888884E-3</v>
      </c>
      <c r="M90" s="23"/>
      <c r="N90" s="24"/>
      <c r="O90" s="24"/>
      <c r="P90" s="24">
        <v>1.388888888888884E-3</v>
      </c>
      <c r="Q90" s="24">
        <f t="shared" si="6"/>
        <v>0.52430555555555536</v>
      </c>
      <c r="R90" s="24"/>
      <c r="S90" s="24">
        <f t="shared" si="9"/>
        <v>0.95833333333333337</v>
      </c>
      <c r="T90" s="24">
        <f t="shared" si="10"/>
        <v>1.388888888888884E-3</v>
      </c>
    </row>
    <row r="91" spans="1:22" x14ac:dyDescent="0.35">
      <c r="A91" s="3" t="s">
        <v>37</v>
      </c>
      <c r="B91" s="4" t="s">
        <v>114</v>
      </c>
      <c r="C91" s="6">
        <v>0.52569444444444424</v>
      </c>
      <c r="D91" s="6">
        <v>0.95972222222222225</v>
      </c>
      <c r="E91" s="12">
        <v>200043</v>
      </c>
      <c r="F91" s="8">
        <v>1.388888888888884E-3</v>
      </c>
      <c r="G91" s="11"/>
      <c r="H91" s="6">
        <v>0.51458333333333317</v>
      </c>
      <c r="I91" s="6">
        <v>0.90347222222222223</v>
      </c>
      <c r="L91" s="24">
        <v>1.388888888888884E-3</v>
      </c>
      <c r="M91" s="23"/>
      <c r="N91" s="24"/>
      <c r="O91" s="24"/>
      <c r="P91" s="24">
        <v>1.388888888888884E-3</v>
      </c>
      <c r="Q91" s="24">
        <f t="shared" si="6"/>
        <v>0.52569444444444424</v>
      </c>
      <c r="R91" s="24"/>
      <c r="S91" s="24">
        <f t="shared" si="9"/>
        <v>0.95972222222222225</v>
      </c>
      <c r="T91" s="24">
        <f t="shared" si="10"/>
        <v>1.388888888888884E-3</v>
      </c>
    </row>
    <row r="92" spans="1:22" x14ac:dyDescent="0.35">
      <c r="A92" s="3" t="s">
        <v>50</v>
      </c>
      <c r="B92" s="4" t="s">
        <v>115</v>
      </c>
      <c r="C92" s="6">
        <v>0.53124999999999978</v>
      </c>
      <c r="D92" s="6">
        <v>0.96527777777777779</v>
      </c>
      <c r="E92" s="12">
        <v>3102161</v>
      </c>
      <c r="F92" s="8">
        <v>5.5555555555555358E-3</v>
      </c>
      <c r="G92" s="11"/>
      <c r="H92" s="6">
        <v>0.52013888888888871</v>
      </c>
      <c r="I92" s="6">
        <v>0.90902777777777777</v>
      </c>
      <c r="L92" s="24">
        <v>5.5555555555555358E-3</v>
      </c>
      <c r="M92" s="23"/>
      <c r="N92" s="24"/>
      <c r="O92" s="24"/>
      <c r="P92" s="24">
        <v>5.5555555555555358E-3</v>
      </c>
      <c r="Q92" s="24">
        <f t="shared" si="6"/>
        <v>0.53124999999999978</v>
      </c>
      <c r="R92" s="24"/>
      <c r="S92" s="24">
        <f t="shared" si="9"/>
        <v>0.96527777777777779</v>
      </c>
      <c r="T92" s="24">
        <f>D92-D91</f>
        <v>5.5555555555555358E-3</v>
      </c>
    </row>
    <row r="93" spans="1:22" x14ac:dyDescent="0.35">
      <c r="A93" s="3" t="s">
        <v>38</v>
      </c>
      <c r="B93" s="4" t="s">
        <v>116</v>
      </c>
      <c r="C93" s="6">
        <v>0.5381944444444442</v>
      </c>
      <c r="D93" s="6">
        <v>0.97222222222222221</v>
      </c>
      <c r="E93" s="12">
        <v>200047</v>
      </c>
      <c r="F93" s="8">
        <v>6.9444444444444198E-3</v>
      </c>
      <c r="G93" s="11"/>
      <c r="H93" s="6">
        <v>0.52708333333333313</v>
      </c>
      <c r="I93" s="6">
        <v>0.91597222222222219</v>
      </c>
      <c r="L93" s="24">
        <v>6.9444444444444198E-3</v>
      </c>
      <c r="M93" s="23"/>
      <c r="N93" s="24"/>
      <c r="O93" s="24"/>
      <c r="P93" s="24">
        <v>6.9444444444444198E-3</v>
      </c>
      <c r="Q93" s="24">
        <f t="shared" si="6"/>
        <v>0.5381944444444442</v>
      </c>
      <c r="R93" s="24"/>
      <c r="S93" s="24">
        <f t="shared" si="9"/>
        <v>0.97222222222222221</v>
      </c>
      <c r="T93" s="24">
        <f t="shared" si="10"/>
        <v>6.9444444444444198E-3</v>
      </c>
    </row>
    <row r="94" spans="1:22" x14ac:dyDescent="0.35">
      <c r="A94" s="3" t="s">
        <v>39</v>
      </c>
      <c r="B94" s="4" t="s">
        <v>117</v>
      </c>
      <c r="C94" s="6">
        <v>0.54513888888888862</v>
      </c>
      <c r="D94" s="6">
        <v>0.97916666666666663</v>
      </c>
      <c r="E94" s="12">
        <v>200049</v>
      </c>
      <c r="F94" s="8">
        <v>6.9444444444444198E-3</v>
      </c>
      <c r="G94" s="11"/>
      <c r="H94" s="6">
        <v>0.53402777777777755</v>
      </c>
      <c r="I94" s="6">
        <v>0.92291666666666661</v>
      </c>
      <c r="L94" s="24">
        <v>6.9444444444444198E-3</v>
      </c>
      <c r="M94" s="23"/>
      <c r="N94" s="24"/>
      <c r="O94" s="24"/>
      <c r="P94" s="24">
        <v>6.9444444444444198E-3</v>
      </c>
      <c r="Q94" s="24">
        <f t="shared" si="6"/>
        <v>0.54513888888888862</v>
      </c>
      <c r="R94" s="24"/>
      <c r="S94" s="24">
        <f t="shared" si="9"/>
        <v>0.97916666666666663</v>
      </c>
      <c r="T94" s="24">
        <f t="shared" si="10"/>
        <v>6.9444444444444198E-3</v>
      </c>
    </row>
    <row r="95" spans="1:22" x14ac:dyDescent="0.35">
      <c r="A95" s="3" t="s">
        <v>40</v>
      </c>
      <c r="B95" s="4" t="s">
        <v>118</v>
      </c>
      <c r="C95" s="6">
        <v>0.5465277777777775</v>
      </c>
      <c r="D95" s="6">
        <v>0.98055555555555551</v>
      </c>
      <c r="E95" s="12">
        <v>3102110</v>
      </c>
      <c r="F95" s="8">
        <v>1.388888888888884E-3</v>
      </c>
      <c r="G95" s="11"/>
      <c r="H95" s="6">
        <v>0.53541666666666643</v>
      </c>
      <c r="I95" s="6">
        <v>0.92430555555555549</v>
      </c>
      <c r="L95" s="24">
        <v>1.388888888888884E-3</v>
      </c>
      <c r="M95" s="23"/>
      <c r="N95" s="24"/>
      <c r="O95" s="24"/>
      <c r="P95" s="24">
        <v>1.388888888888884E-3</v>
      </c>
      <c r="Q95" s="24">
        <f t="shared" si="6"/>
        <v>0.5465277777777775</v>
      </c>
      <c r="R95" s="24"/>
      <c r="S95" s="24">
        <f t="shared" si="9"/>
        <v>0.98055555555555551</v>
      </c>
      <c r="T95" s="24">
        <f t="shared" si="10"/>
        <v>1.388888888888884E-3</v>
      </c>
    </row>
    <row r="96" spans="1:22" x14ac:dyDescent="0.35">
      <c r="A96" s="3" t="s">
        <v>41</v>
      </c>
      <c r="B96" s="4" t="s">
        <v>119</v>
      </c>
      <c r="C96" s="6">
        <v>0.55486111111111081</v>
      </c>
      <c r="D96" s="6">
        <v>0.98888888888888882</v>
      </c>
      <c r="E96" s="12">
        <v>200053</v>
      </c>
      <c r="F96" s="8">
        <v>8.3333333333333037E-3</v>
      </c>
      <c r="G96" s="11"/>
      <c r="H96" s="6">
        <v>0.54374999999999973</v>
      </c>
      <c r="I96" s="6">
        <v>0.9326388888888888</v>
      </c>
      <c r="L96" s="24">
        <v>8.3333333333333037E-3</v>
      </c>
      <c r="M96" s="23"/>
      <c r="N96" s="24"/>
      <c r="O96" s="24"/>
      <c r="P96" s="24">
        <v>8.3333333333333037E-3</v>
      </c>
      <c r="Q96" s="24">
        <f t="shared" si="6"/>
        <v>0.55486111111111081</v>
      </c>
      <c r="R96" s="24"/>
      <c r="S96" s="24">
        <f t="shared" si="9"/>
        <v>0.98888888888888882</v>
      </c>
      <c r="T96" s="24">
        <f t="shared" si="10"/>
        <v>8.3333333333333037E-3</v>
      </c>
    </row>
    <row r="97" spans="1:20" x14ac:dyDescent="0.35">
      <c r="A97" s="3" t="s">
        <v>42</v>
      </c>
      <c r="B97" s="4" t="s">
        <v>120</v>
      </c>
      <c r="C97" s="6">
        <v>0.55902777777777746</v>
      </c>
      <c r="D97" s="6">
        <v>0.99305555555555547</v>
      </c>
      <c r="E97" s="12">
        <v>200055</v>
      </c>
      <c r="F97" s="8">
        <v>4.1666666666666519E-3</v>
      </c>
      <c r="G97" s="11"/>
      <c r="H97" s="6">
        <v>0.54791666666666639</v>
      </c>
      <c r="I97" s="6">
        <v>0.93680555555555545</v>
      </c>
      <c r="L97" s="24">
        <v>4.1666666666666519E-3</v>
      </c>
      <c r="M97" s="23"/>
      <c r="N97" s="24"/>
      <c r="O97" s="24"/>
      <c r="P97" s="24">
        <v>4.1666666666666519E-3</v>
      </c>
      <c r="Q97" s="24">
        <f t="shared" si="6"/>
        <v>0.55902777777777746</v>
      </c>
      <c r="R97" s="24"/>
      <c r="S97" s="24">
        <f t="shared" si="9"/>
        <v>0.99305555555555547</v>
      </c>
      <c r="T97" s="24">
        <f t="shared" si="10"/>
        <v>4.1666666666666519E-3</v>
      </c>
    </row>
    <row r="98" spans="1:20" x14ac:dyDescent="0.35">
      <c r="A98" s="3" t="s">
        <v>43</v>
      </c>
      <c r="B98" s="4" t="s">
        <v>121</v>
      </c>
      <c r="C98" s="6">
        <v>0.56111111111111078</v>
      </c>
      <c r="D98" s="6">
        <v>0.9951388888888888</v>
      </c>
      <c r="E98" s="12">
        <v>200057</v>
      </c>
      <c r="F98" s="8">
        <v>2.0833333333333259E-3</v>
      </c>
      <c r="G98" s="11"/>
      <c r="H98" s="6">
        <v>0.54999999999999971</v>
      </c>
      <c r="I98" s="6">
        <v>0.93888888888888877</v>
      </c>
      <c r="L98" s="24">
        <v>2.0833333333333259E-3</v>
      </c>
      <c r="M98" s="23"/>
      <c r="N98" s="24"/>
      <c r="O98" s="24"/>
      <c r="P98" s="24">
        <v>2.0833333333333259E-3</v>
      </c>
      <c r="Q98" s="24">
        <f t="shared" si="6"/>
        <v>0.56111111111111078</v>
      </c>
      <c r="R98" s="24"/>
      <c r="S98" s="24">
        <f t="shared" si="9"/>
        <v>0.9951388888888888</v>
      </c>
      <c r="T98" s="24">
        <f t="shared" si="10"/>
        <v>2.0833333333333259E-3</v>
      </c>
    </row>
    <row r="99" spans="1:20" x14ac:dyDescent="0.35">
      <c r="A99" s="3" t="s">
        <v>44</v>
      </c>
      <c r="B99" s="4" t="s">
        <v>122</v>
      </c>
      <c r="C99" s="6">
        <v>0.56388888888888855</v>
      </c>
      <c r="D99" s="6">
        <v>0.99791666666666656</v>
      </c>
      <c r="E99" s="12">
        <v>200059</v>
      </c>
      <c r="F99" s="8">
        <v>2.7777777777777679E-3</v>
      </c>
      <c r="G99" s="11"/>
      <c r="H99" s="6">
        <v>0.55277777777777748</v>
      </c>
      <c r="I99" s="6">
        <v>0.94166666666666654</v>
      </c>
      <c r="L99" s="24">
        <v>2.7777777777777679E-3</v>
      </c>
      <c r="M99" s="23"/>
      <c r="N99" s="24"/>
      <c r="O99" s="24"/>
      <c r="P99" s="24">
        <v>2.7777777777777679E-3</v>
      </c>
      <c r="Q99" s="24">
        <f t="shared" si="6"/>
        <v>0.56388888888888855</v>
      </c>
      <c r="R99" s="24"/>
      <c r="S99" s="24">
        <f t="shared" si="9"/>
        <v>0.99791666666666656</v>
      </c>
      <c r="T99" s="24">
        <f t="shared" si="10"/>
        <v>2.7777777777777679E-3</v>
      </c>
    </row>
    <row r="100" spans="1:20" x14ac:dyDescent="0.35">
      <c r="A100" s="3" t="s">
        <v>48</v>
      </c>
      <c r="B100" s="4" t="s">
        <v>123</v>
      </c>
      <c r="C100" s="6">
        <v>0.56597222222222188</v>
      </c>
      <c r="D100" s="6">
        <v>0.99999999999999989</v>
      </c>
      <c r="E100" s="12">
        <v>200060</v>
      </c>
      <c r="F100" s="8">
        <v>2.0833333333333259E-3</v>
      </c>
      <c r="G100" s="11"/>
      <c r="H100" s="6">
        <v>0.55486111111111081</v>
      </c>
      <c r="I100" s="6">
        <v>0.94374999999999987</v>
      </c>
      <c r="L100" s="24">
        <v>2.0833333333333259E-3</v>
      </c>
      <c r="M100" s="23"/>
      <c r="N100" s="24"/>
      <c r="O100" s="24"/>
      <c r="P100" s="24">
        <v>2.0833333333333259E-3</v>
      </c>
      <c r="Q100" s="24">
        <f t="shared" si="6"/>
        <v>0.56597222222222188</v>
      </c>
      <c r="R100" s="24"/>
      <c r="S100" s="24">
        <f t="shared" si="9"/>
        <v>0.99999999999999989</v>
      </c>
      <c r="T100" s="24">
        <f t="shared" si="10"/>
        <v>2.0833333333333259E-3</v>
      </c>
    </row>
    <row r="101" spans="1:20" x14ac:dyDescent="0.35">
      <c r="A101" s="3" t="s">
        <v>54</v>
      </c>
      <c r="B101" s="4" t="s">
        <v>124</v>
      </c>
      <c r="C101" s="6">
        <v>0.56944444444444409</v>
      </c>
      <c r="D101" s="6">
        <v>1.0034722222222221</v>
      </c>
      <c r="E101" s="12">
        <v>3102043</v>
      </c>
      <c r="F101" s="8">
        <v>3.4722222222222099E-3</v>
      </c>
      <c r="G101" s="11"/>
      <c r="H101" s="6">
        <v>0.55833333333333302</v>
      </c>
      <c r="I101" s="6">
        <v>0.94722222222222208</v>
      </c>
      <c r="L101" s="24">
        <v>3.4722222222222099E-3</v>
      </c>
      <c r="M101" s="23"/>
      <c r="N101" s="24"/>
      <c r="O101" s="24"/>
      <c r="P101" s="24">
        <v>3.4722222222222099E-3</v>
      </c>
      <c r="Q101" s="24">
        <f t="shared" si="6"/>
        <v>0.56944444444444409</v>
      </c>
      <c r="R101" s="24"/>
      <c r="S101" s="24">
        <f t="shared" si="9"/>
        <v>1.0034722222222221</v>
      </c>
      <c r="T101" s="24">
        <f t="shared" si="10"/>
        <v>3.4722222222222099E-3</v>
      </c>
    </row>
    <row r="102" spans="1:20" x14ac:dyDescent="0.35">
      <c r="A102" s="3" t="s">
        <v>63</v>
      </c>
      <c r="B102" s="4" t="s">
        <v>159</v>
      </c>
      <c r="C102" s="6">
        <v>0.57222222222222185</v>
      </c>
      <c r="D102" s="6">
        <v>1.0062499999999999</v>
      </c>
      <c r="E102" s="12">
        <v>200068</v>
      </c>
      <c r="F102" s="8">
        <v>2.7777777777777679E-3</v>
      </c>
      <c r="G102" s="11"/>
      <c r="H102" s="6">
        <v>0.56111111111111078</v>
      </c>
      <c r="I102" s="6">
        <v>0.94999999999999984</v>
      </c>
      <c r="L102" s="24">
        <v>2.7777777777777679E-3</v>
      </c>
      <c r="M102" s="23"/>
      <c r="N102" s="24"/>
      <c r="O102" s="24"/>
      <c r="P102" s="24">
        <v>2.7777777777777679E-3</v>
      </c>
      <c r="Q102" s="24">
        <f t="shared" si="6"/>
        <v>0.57222222222222185</v>
      </c>
      <c r="R102" s="24"/>
      <c r="S102" s="24">
        <f t="shared" si="9"/>
        <v>1.0062499999999999</v>
      </c>
      <c r="T102" s="24">
        <f t="shared" si="10"/>
        <v>2.7777777777777679E-3</v>
      </c>
    </row>
    <row r="103" spans="1:20" x14ac:dyDescent="0.35">
      <c r="A103" s="3" t="s">
        <v>55</v>
      </c>
      <c r="B103" s="4" t="s">
        <v>125</v>
      </c>
      <c r="C103" s="6">
        <v>0.57361111111111074</v>
      </c>
      <c r="D103" s="6">
        <v>1.0076388888888888</v>
      </c>
      <c r="E103" s="12">
        <v>3102112</v>
      </c>
      <c r="F103" s="8">
        <v>1.388888888888884E-3</v>
      </c>
      <c r="G103" s="11"/>
      <c r="H103" s="6">
        <v>0.56249999999999967</v>
      </c>
      <c r="I103" s="6">
        <v>0.95138888888888873</v>
      </c>
      <c r="L103" s="24">
        <v>1.388888888888884E-3</v>
      </c>
      <c r="M103" s="23"/>
      <c r="N103" s="24"/>
      <c r="O103" s="24"/>
      <c r="P103" s="24">
        <v>1.388888888888884E-3</v>
      </c>
      <c r="Q103" s="24">
        <f t="shared" si="6"/>
        <v>0.57361111111111074</v>
      </c>
      <c r="R103" s="24"/>
      <c r="S103" s="24">
        <f t="shared" si="9"/>
        <v>1.0076388888888888</v>
      </c>
      <c r="T103" s="24">
        <f t="shared" si="10"/>
        <v>1.388888888888884E-3</v>
      </c>
    </row>
    <row r="104" spans="1:20" x14ac:dyDescent="0.35">
      <c r="A104" s="3" t="s">
        <v>45</v>
      </c>
      <c r="B104" s="4" t="s">
        <v>126</v>
      </c>
      <c r="C104" s="6">
        <v>0.57430555555555518</v>
      </c>
      <c r="D104" s="6">
        <v>1.0083333333333333</v>
      </c>
      <c r="E104" s="12">
        <v>200063</v>
      </c>
      <c r="F104" s="8">
        <v>6.9444444444444198E-4</v>
      </c>
      <c r="G104" s="11"/>
      <c r="H104" s="6">
        <v>0.56319444444444411</v>
      </c>
      <c r="I104" s="6">
        <v>0.95208333333333317</v>
      </c>
      <c r="L104" s="24">
        <v>6.9444444444444198E-4</v>
      </c>
      <c r="M104" s="23"/>
      <c r="N104" s="24"/>
      <c r="O104" s="24"/>
      <c r="P104" s="24">
        <v>6.9444444444444198E-4</v>
      </c>
      <c r="Q104" s="24">
        <f t="shared" si="6"/>
        <v>0.57430555555555518</v>
      </c>
      <c r="R104" s="24"/>
      <c r="S104" s="24">
        <f t="shared" si="9"/>
        <v>1.0083333333333333</v>
      </c>
      <c r="T104" s="24">
        <f t="shared" si="10"/>
        <v>6.94444444444553E-4</v>
      </c>
    </row>
    <row r="105" spans="1:20" x14ac:dyDescent="0.35">
      <c r="A105" s="3" t="s">
        <v>46</v>
      </c>
      <c r="B105" s="4" t="s">
        <v>127</v>
      </c>
      <c r="C105" s="6">
        <v>0.57569444444444406</v>
      </c>
      <c r="D105" s="6">
        <v>1.0097222222222222</v>
      </c>
      <c r="E105" s="12">
        <v>200062</v>
      </c>
      <c r="F105" s="8">
        <v>1.388888888888884E-3</v>
      </c>
      <c r="G105" s="11"/>
      <c r="H105" s="6">
        <v>0.56458333333333299</v>
      </c>
      <c r="I105" s="6">
        <v>0.95347222222222205</v>
      </c>
      <c r="L105" s="24">
        <v>1.388888888888884E-3</v>
      </c>
      <c r="M105" s="23"/>
      <c r="N105" s="24"/>
      <c r="O105" s="24"/>
      <c r="P105" s="24">
        <v>1.388888888888884E-3</v>
      </c>
      <c r="Q105" s="24">
        <f t="shared" si="6"/>
        <v>0.57569444444444406</v>
      </c>
      <c r="R105" s="24"/>
      <c r="S105" s="24">
        <f t="shared" si="9"/>
        <v>1.0097222222222222</v>
      </c>
      <c r="T105" s="24">
        <f t="shared" si="10"/>
        <v>1.388888888888884E-3</v>
      </c>
    </row>
    <row r="106" spans="1:20" x14ac:dyDescent="0.35">
      <c r="A106" s="3" t="s">
        <v>56</v>
      </c>
      <c r="B106" s="4" t="s">
        <v>128</v>
      </c>
      <c r="C106" s="6">
        <v>0.57986111111111072</v>
      </c>
      <c r="D106" s="6">
        <v>1.0138888888888888</v>
      </c>
      <c r="E106" s="12">
        <v>200065</v>
      </c>
      <c r="F106" s="8">
        <v>4.1666666666666519E-3</v>
      </c>
      <c r="G106" s="11"/>
      <c r="H106" s="6">
        <v>0.56874999999999964</v>
      </c>
      <c r="I106" s="6">
        <v>0.95763888888888871</v>
      </c>
      <c r="L106" s="24">
        <v>4.1666666666666519E-3</v>
      </c>
      <c r="M106" s="23"/>
      <c r="N106" s="24"/>
      <c r="O106" s="24"/>
      <c r="P106" s="24">
        <v>4.1666666666666519E-3</v>
      </c>
      <c r="Q106" s="24">
        <f t="shared" si="6"/>
        <v>0.57986111111111072</v>
      </c>
      <c r="R106" s="24"/>
      <c r="S106" s="24">
        <f t="shared" si="9"/>
        <v>1.0138888888888888</v>
      </c>
      <c r="T106" s="24">
        <f t="shared" si="10"/>
        <v>4.1666666666666519E-3</v>
      </c>
    </row>
    <row r="107" spans="1:20" x14ac:dyDescent="0.35">
      <c r="A107" s="3" t="s">
        <v>64</v>
      </c>
      <c r="B107" s="4" t="s">
        <v>129</v>
      </c>
      <c r="C107" s="6">
        <v>0.58680555555555514</v>
      </c>
      <c r="D107" s="6">
        <v>1.0208333333333333</v>
      </c>
      <c r="E107" s="12">
        <v>3102350</v>
      </c>
      <c r="F107" s="8">
        <v>6.9444444444444198E-3</v>
      </c>
      <c r="G107" s="11"/>
      <c r="H107" s="6">
        <v>0.57569444444444406</v>
      </c>
      <c r="I107" s="6">
        <v>0.96458333333333313</v>
      </c>
      <c r="L107" s="24">
        <v>6.9444444444444198E-3</v>
      </c>
      <c r="M107" s="23"/>
      <c r="N107" s="24"/>
      <c r="O107" s="24"/>
      <c r="P107" s="24">
        <v>6.9444444444444198E-3</v>
      </c>
      <c r="Q107" s="24">
        <f t="shared" si="6"/>
        <v>0.58680555555555514</v>
      </c>
      <c r="R107" s="24"/>
      <c r="S107" s="24">
        <f t="shared" si="9"/>
        <v>1.0208333333333333</v>
      </c>
      <c r="T107" s="24">
        <f t="shared" si="10"/>
        <v>6.9444444444444198E-3</v>
      </c>
    </row>
    <row r="108" spans="1:20" x14ac:dyDescent="0.35">
      <c r="A108" s="3" t="s">
        <v>59</v>
      </c>
      <c r="B108" s="4" t="s">
        <v>130</v>
      </c>
      <c r="C108" s="6">
        <v>0.59374999999999956</v>
      </c>
      <c r="D108" s="6">
        <v>1.0277777777777777</v>
      </c>
      <c r="E108" s="12">
        <v>3102059</v>
      </c>
      <c r="F108" s="8">
        <v>6.9444444444444198E-3</v>
      </c>
      <c r="G108" s="11"/>
      <c r="H108" s="6">
        <v>0.58263888888888848</v>
      </c>
      <c r="I108" s="6">
        <v>0.97152777777777755</v>
      </c>
      <c r="L108" s="24">
        <v>6.9444444444444198E-3</v>
      </c>
      <c r="M108" s="23"/>
      <c r="N108" s="24"/>
      <c r="O108" s="24"/>
      <c r="P108" s="24">
        <v>6.9444444444444198E-3</v>
      </c>
      <c r="Q108" s="24">
        <f t="shared" si="6"/>
        <v>0.59374999999999956</v>
      </c>
      <c r="R108" s="24"/>
      <c r="S108" s="24">
        <f t="shared" si="9"/>
        <v>1.0277777777777777</v>
      </c>
      <c r="T108" s="24">
        <f t="shared" si="10"/>
        <v>6.9444444444444198E-3</v>
      </c>
    </row>
    <row r="109" spans="1:20" x14ac:dyDescent="0.35">
      <c r="A109" s="3" t="s">
        <v>65</v>
      </c>
      <c r="B109" s="4" t="s">
        <v>131</v>
      </c>
      <c r="C109" s="6">
        <v>0.59722222222222177</v>
      </c>
      <c r="D109" s="6">
        <v>1.03125</v>
      </c>
      <c r="E109" s="12">
        <v>11801</v>
      </c>
      <c r="F109" s="8">
        <v>3.4722222222222099E-3</v>
      </c>
      <c r="G109" s="11"/>
      <c r="H109" s="6">
        <v>0.58611111111111069</v>
      </c>
      <c r="I109" s="6">
        <v>0.97499999999999976</v>
      </c>
      <c r="L109" s="24">
        <v>3.4722222222222099E-3</v>
      </c>
      <c r="M109" s="23"/>
      <c r="N109" s="24"/>
      <c r="O109" s="24"/>
      <c r="P109" s="24">
        <v>3.4722222222222099E-3</v>
      </c>
      <c r="Q109" s="24">
        <f t="shared" si="6"/>
        <v>0.59722222222222177</v>
      </c>
      <c r="R109" s="24"/>
      <c r="S109" s="24">
        <f t="shared" si="9"/>
        <v>1.03125</v>
      </c>
      <c r="T109" s="24">
        <f t="shared" si="10"/>
        <v>3.4722222222223209E-3</v>
      </c>
    </row>
    <row r="110" spans="1:20" x14ac:dyDescent="0.35">
      <c r="A110" s="3" t="s">
        <v>1</v>
      </c>
      <c r="B110" s="4" t="s">
        <v>70</v>
      </c>
      <c r="C110" s="6">
        <v>0.60416666666666619</v>
      </c>
      <c r="D110" s="6">
        <v>1.0381944444444444</v>
      </c>
      <c r="E110" s="12">
        <v>19999</v>
      </c>
      <c r="F110" s="8">
        <v>6.9444444444444198E-3</v>
      </c>
      <c r="G110" s="11"/>
      <c r="H110" s="6">
        <v>0.59305555555555511</v>
      </c>
      <c r="I110" s="6">
        <v>0.98194444444444418</v>
      </c>
      <c r="L110" s="24">
        <v>6.9444444444444198E-3</v>
      </c>
      <c r="M110" s="23"/>
      <c r="N110" s="24"/>
      <c r="O110" s="24"/>
      <c r="P110" s="24">
        <v>6.9444444444444198E-3</v>
      </c>
      <c r="Q110" s="24">
        <f t="shared" si="6"/>
        <v>0.60416666666666619</v>
      </c>
      <c r="R110" s="24"/>
      <c r="S110" s="24">
        <f t="shared" si="9"/>
        <v>1.0381944444444444</v>
      </c>
      <c r="T110" s="24">
        <f t="shared" si="10"/>
        <v>6.9444444444444198E-3</v>
      </c>
    </row>
    <row r="111" spans="1:20" x14ac:dyDescent="0.35">
      <c r="A111" s="3" t="s">
        <v>47</v>
      </c>
      <c r="B111" s="4" t="s">
        <v>132</v>
      </c>
      <c r="C111" s="6">
        <v>0.61111111111111061</v>
      </c>
      <c r="D111" s="6">
        <v>1.0451388888888888</v>
      </c>
      <c r="E111" s="12">
        <v>11701</v>
      </c>
      <c r="F111" s="8">
        <v>6.9444444444444198E-3</v>
      </c>
      <c r="G111" s="11"/>
      <c r="H111" s="6">
        <v>0.59999999999999953</v>
      </c>
      <c r="I111" s="6">
        <v>0.9888888888888886</v>
      </c>
      <c r="L111" s="24">
        <v>6.9444444444444198E-3</v>
      </c>
      <c r="M111" s="23"/>
      <c r="N111" s="24"/>
      <c r="O111" s="24"/>
      <c r="P111" s="24">
        <v>6.9444444444444198E-3</v>
      </c>
      <c r="Q111" s="24">
        <f t="shared" si="6"/>
        <v>0.61111111111111061</v>
      </c>
      <c r="R111" s="24"/>
      <c r="S111" s="24">
        <f t="shared" si="9"/>
        <v>1.0451388888888888</v>
      </c>
      <c r="T111" s="24">
        <f t="shared" si="10"/>
        <v>6.9444444444444198E-3</v>
      </c>
    </row>
    <row r="112" spans="1:20" x14ac:dyDescent="0.35">
      <c r="A112" s="3" t="s">
        <v>57</v>
      </c>
      <c r="B112" s="4" t="s">
        <v>68</v>
      </c>
      <c r="C112" s="6">
        <v>0.61458333333333282</v>
      </c>
      <c r="D112" s="6">
        <v>1.0486111111111112</v>
      </c>
      <c r="E112" s="12">
        <v>130902</v>
      </c>
      <c r="F112" s="8">
        <v>3.4722222222222099E-3</v>
      </c>
      <c r="G112" s="11"/>
      <c r="H112" s="6">
        <v>0.60416666666666619</v>
      </c>
      <c r="I112" s="6">
        <v>0.99305555555555525</v>
      </c>
      <c r="L112" s="24">
        <v>3.472222222222222E-3</v>
      </c>
      <c r="M112" s="23"/>
      <c r="N112" s="24"/>
      <c r="O112" s="24"/>
      <c r="P112" s="24">
        <v>4.1666666666666519E-3</v>
      </c>
      <c r="Q112" s="24">
        <f t="shared" si="6"/>
        <v>0.61458333333333282</v>
      </c>
      <c r="R112" s="24"/>
      <c r="S112" s="24">
        <f t="shared" si="9"/>
        <v>1.0486111111111112</v>
      </c>
      <c r="T112" s="24">
        <v>3.472222222222222E-3</v>
      </c>
    </row>
    <row r="113" spans="3:18" x14ac:dyDescent="0.35">
      <c r="L113" s="17"/>
      <c r="N113" s="17"/>
      <c r="Q113" s="17"/>
      <c r="R113" s="17"/>
    </row>
    <row r="116" spans="3:18" x14ac:dyDescent="0.35">
      <c r="C116" s="8">
        <f>C112-C67</f>
        <v>0.3437499999999995</v>
      </c>
    </row>
  </sheetData>
  <mergeCells count="17">
    <mergeCell ref="Q8:S8"/>
    <mergeCell ref="Q65:S65"/>
    <mergeCell ref="H65:I65"/>
    <mergeCell ref="E6:E9"/>
    <mergeCell ref="E65:E66"/>
    <mergeCell ref="A66:B66"/>
    <mergeCell ref="A6:B6"/>
    <mergeCell ref="A7:B7"/>
    <mergeCell ref="A8:B8"/>
    <mergeCell ref="A9:B9"/>
    <mergeCell ref="A65:B65"/>
    <mergeCell ref="C6:D6"/>
    <mergeCell ref="C7:D7"/>
    <mergeCell ref="C8:C9"/>
    <mergeCell ref="D8:D9"/>
    <mergeCell ref="C65:C66"/>
    <mergeCell ref="D65:D66"/>
  </mergeCells>
  <phoneticPr fontId="10" type="noConversion"/>
  <conditionalFormatting sqref="E84">
    <cfRule type="duplicateValues" dxfId="0" priority="1"/>
  </conditionalFormatting>
  <printOptions horizontalCentered="1"/>
  <pageMargins left="0" right="0" top="0" bottom="0" header="0" footer="0"/>
  <pageSetup paperSize="9" scale="71" fitToHeight="0" orientation="portrait" r:id="rId1"/>
  <headerFooter>
    <oddFooter>&amp;Lwww.Mwasalat.om&amp;RUpdated on: &amp;D</oddFooter>
  </headerFooter>
  <rowBreaks count="1" manualBreakCount="1">
    <brk id="6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Route 203</vt:lpstr>
      <vt:lpstr>'Route 203'!Print_Area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43 ITT</dc:title>
  <dc:creator>Ammar Al Farsi</dc:creator>
  <cp:lastModifiedBy>Mahira Mohammed Al Siyabi</cp:lastModifiedBy>
  <cp:lastPrinted>2024-07-11T09:10:54Z</cp:lastPrinted>
  <dcterms:created xsi:type="dcterms:W3CDTF">2017-10-02T10:24:03Z</dcterms:created>
  <dcterms:modified xsi:type="dcterms:W3CDTF">2024-07-11T09:11:04Z</dcterms:modified>
</cp:coreProperties>
</file>